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2 лет и старше 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<sst xmlns="http://schemas.openxmlformats.org/spreadsheetml/2006/main" count="311" uniqueCount="177">
  <si>
    <t xml:space="preserve">                                        СОГЛАСОВАНО</t>
  </si>
  <si>
    <t xml:space="preserve">УТВЕРЖДАЮ</t>
  </si>
  <si>
    <t xml:space="preserve">Директор МОУ "СОШ № 105"</t>
  </si>
  <si>
    <t xml:space="preserve">Индивидуальный предприниматель Цибульская Н. И.</t>
  </si>
  <si>
    <t xml:space="preserve">Горякина Л. Г.</t>
  </si>
  <si>
    <t xml:space="preserve">Цибульская Нина Ивановна</t>
  </si>
  <si>
    <t xml:space="preserve">(подпись)</t>
  </si>
  <si>
    <t xml:space="preserve">09.01.2025г.</t>
  </si>
  <si>
    <t xml:space="preserve">Ежедневное 10 дневное меню основного (организованного) питания учащихся в школьных столовых Ленинского района г. Саратова</t>
  </si>
  <si>
    <t xml:space="preserve">Возрастная категория:</t>
  </si>
  <si>
    <t xml:space="preserve">12 лет и старше </t>
  </si>
  <si>
    <t xml:space="preserve">Прием пищи</t>
  </si>
  <si>
    <t xml:space="preserve">Наименование блюда</t>
  </si>
  <si>
    <t xml:space="preserve">Вес блюда</t>
  </si>
  <si>
    <t xml:space="preserve">Пищевые вещества</t>
  </si>
  <si>
    <t xml:space="preserve">Энергетическая ценность</t>
  </si>
  <si>
    <t xml:space="preserve">№ рецептуры</t>
  </si>
  <si>
    <t xml:space="preserve">Белки</t>
  </si>
  <si>
    <t xml:space="preserve">Жиры</t>
  </si>
  <si>
    <t xml:space="preserve">Углеводы</t>
  </si>
  <si>
    <t xml:space="preserve">Неделя 1 День 1</t>
  </si>
  <si>
    <t xml:space="preserve">ЗАВТРАК</t>
  </si>
  <si>
    <t xml:space="preserve">Каша "Дружба"</t>
  </si>
  <si>
    <t xml:space="preserve">Батон нарезной</t>
  </si>
  <si>
    <t xml:space="preserve">Масло сливочное</t>
  </si>
  <si>
    <t xml:space="preserve">Сыр твердый порциями</t>
  </si>
  <si>
    <t xml:space="preserve">Печенье</t>
  </si>
  <si>
    <t xml:space="preserve">Чай с сахаром</t>
  </si>
  <si>
    <t xml:space="preserve">ИТОГО ЗА ЗАВТРАК</t>
  </si>
  <si>
    <t xml:space="preserve">ОБЕД</t>
  </si>
  <si>
    <t xml:space="preserve">Огурцы соленые</t>
  </si>
  <si>
    <t xml:space="preserve">б/н</t>
  </si>
  <si>
    <t xml:space="preserve">Суп картофельный с бобовыми на курином бульоне</t>
  </si>
  <si>
    <t xml:space="preserve">Тефтели куриные</t>
  </si>
  <si>
    <t xml:space="preserve">Соус томатный</t>
  </si>
  <si>
    <t xml:space="preserve">Макаронные изделия отварные</t>
  </si>
  <si>
    <t xml:space="preserve">Компот из смеси сухофруктов</t>
  </si>
  <si>
    <t xml:space="preserve">Хлеб пшеничный витаминизированный</t>
  </si>
  <si>
    <t xml:space="preserve">Хлеб ржаной</t>
  </si>
  <si>
    <t xml:space="preserve">ИТОГО ЗА ОБЕД</t>
  </si>
  <si>
    <t xml:space="preserve">ПОЛДНИК</t>
  </si>
  <si>
    <t xml:space="preserve">Напиток из вишни</t>
  </si>
  <si>
    <t xml:space="preserve">Пирожки печеные из сдобного теста с картофелем</t>
  </si>
  <si>
    <t xml:space="preserve">ИТОГО ЗА ПОЛДНИК</t>
  </si>
  <si>
    <t xml:space="preserve">ИТОГО ЗА ДЕНЬ:</t>
  </si>
  <si>
    <t xml:space="preserve">День 2</t>
  </si>
  <si>
    <t xml:space="preserve">Каша манная вязкая</t>
  </si>
  <si>
    <t xml:space="preserve">Булочка с корицей</t>
  </si>
  <si>
    <t xml:space="preserve">Чай с лимоном и сахаром</t>
  </si>
  <si>
    <t xml:space="preserve">Икра кабачковая (промышленного производства)</t>
  </si>
  <si>
    <t xml:space="preserve">Свекольник</t>
  </si>
  <si>
    <t xml:space="preserve">Рыба  под маринадом</t>
  </si>
  <si>
    <t xml:space="preserve">Пюре картофельное</t>
  </si>
  <si>
    <t xml:space="preserve">Напиток ягодный </t>
  </si>
  <si>
    <t xml:space="preserve">511.1</t>
  </si>
  <si>
    <t xml:space="preserve">Кисель витаминизированный</t>
  </si>
  <si>
    <t xml:space="preserve">Пирожки печеные из сдобного теста с капустным фаршем</t>
  </si>
  <si>
    <t xml:space="preserve">День 3</t>
  </si>
  <si>
    <t xml:space="preserve">Запеканка из творога с ягодным соусом</t>
  </si>
  <si>
    <t xml:space="preserve">Фрукт свежий, сезонный</t>
  </si>
  <si>
    <t xml:space="preserve">Чай с клубникой и сахаром</t>
  </si>
  <si>
    <t xml:space="preserve">494.1</t>
  </si>
  <si>
    <t xml:space="preserve">Свекла отварная</t>
  </si>
  <si>
    <t xml:space="preserve">Суп картофельный с рисом на курином бульоне</t>
  </si>
  <si>
    <t xml:space="preserve">155.3</t>
  </si>
  <si>
    <t xml:space="preserve">Котлета куриная</t>
  </si>
  <si>
    <t xml:space="preserve">Каша из гороха с маслом</t>
  </si>
  <si>
    <t xml:space="preserve">Напиток  витаминизированный</t>
  </si>
  <si>
    <t xml:space="preserve">РЦ 10.86.</t>
  </si>
  <si>
    <t xml:space="preserve">Кисломолочный продукт</t>
  </si>
  <si>
    <t xml:space="preserve">Булочка с кокосовой стружкой</t>
  </si>
  <si>
    <t xml:space="preserve">День 4</t>
  </si>
  <si>
    <t xml:space="preserve">Митбол куриный</t>
  </si>
  <si>
    <t xml:space="preserve">Каша гречневая рассыпчатая</t>
  </si>
  <si>
    <t xml:space="preserve">Морковь отварная</t>
  </si>
  <si>
    <t xml:space="preserve">Суп картофельный с макаронными изделиями на курином бульоне</t>
  </si>
  <si>
    <t xml:space="preserve">Рагу из птицы</t>
  </si>
  <si>
    <t xml:space="preserve">Сок фруктовый, плодовый, ягодный</t>
  </si>
  <si>
    <t xml:space="preserve">Пирожки печеные из сдобного теста с яблоком</t>
  </si>
  <si>
    <t xml:space="preserve">День 5</t>
  </si>
  <si>
    <t xml:space="preserve">Макаронные изделия, запеченные с сыром</t>
  </si>
  <si>
    <t xml:space="preserve">Булочка с сахаром</t>
  </si>
  <si>
    <t xml:space="preserve">564.3</t>
  </si>
  <si>
    <t xml:space="preserve">Икра свекольная</t>
  </si>
  <si>
    <t xml:space="preserve">Щи из свежей капусты с картофелем на мясном бульоне</t>
  </si>
  <si>
    <t xml:space="preserve">Плов мясной</t>
  </si>
  <si>
    <t xml:space="preserve">Напиток из шиповника</t>
  </si>
  <si>
    <t xml:space="preserve">Рогалик со сгущенкой</t>
  </si>
  <si>
    <t xml:space="preserve">Неделя 2 День 6</t>
  </si>
  <si>
    <t xml:space="preserve">Джем</t>
  </si>
  <si>
    <t xml:space="preserve">Борщ с капустой и картофелем на курином бульоне</t>
  </si>
  <si>
    <t xml:space="preserve">Соус Болоньезе</t>
  </si>
  <si>
    <t xml:space="preserve">Спагетти  отварные с маслом</t>
  </si>
  <si>
    <t xml:space="preserve">Брецель</t>
  </si>
  <si>
    <t xml:space="preserve">День 7</t>
  </si>
  <si>
    <t xml:space="preserve">Каша пшенная молочная жидкая</t>
  </si>
  <si>
    <t xml:space="preserve">564.1</t>
  </si>
  <si>
    <t xml:space="preserve">Суп картофельный с бобовыми на мясном бульоне</t>
  </si>
  <si>
    <t xml:space="preserve">Гуляш из отварного мяса</t>
  </si>
  <si>
    <t xml:space="preserve">Рис отварной</t>
  </si>
  <si>
    <t xml:space="preserve">Пирог морковный</t>
  </si>
  <si>
    <t xml:space="preserve">День 8</t>
  </si>
  <si>
    <t xml:space="preserve">Омлет с зеленым горошком</t>
  </si>
  <si>
    <t xml:space="preserve">Рассольник ленинградский на курином бульоне</t>
  </si>
  <si>
    <t xml:space="preserve">Жаркое из птицы</t>
  </si>
  <si>
    <t xml:space="preserve">407.2</t>
  </si>
  <si>
    <t xml:space="preserve">День 9</t>
  </si>
  <si>
    <t xml:space="preserve">Каша из хлопьев овсяных "Геркулес" жидкая</t>
  </si>
  <si>
    <t xml:space="preserve">Булочка с кунжутом</t>
  </si>
  <si>
    <t xml:space="preserve">564.2</t>
  </si>
  <si>
    <t xml:space="preserve">16</t>
  </si>
  <si>
    <t xml:space="preserve">Суп-лапша домашняя на мясном бульоне</t>
  </si>
  <si>
    <t xml:space="preserve">Голубцы ленивые</t>
  </si>
  <si>
    <t xml:space="preserve">372</t>
  </si>
  <si>
    <t xml:space="preserve">453</t>
  </si>
  <si>
    <t xml:space="preserve">Каша пшеничная</t>
  </si>
  <si>
    <t xml:space="preserve">243</t>
  </si>
  <si>
    <t xml:space="preserve">508</t>
  </si>
  <si>
    <t xml:space="preserve">Компот из замороженной ягоды</t>
  </si>
  <si>
    <t xml:space="preserve">Плюшка новомосковская</t>
  </si>
  <si>
    <t xml:space="preserve">День 10</t>
  </si>
  <si>
    <t xml:space="preserve">Плов из отварной птицы </t>
  </si>
  <si>
    <t xml:space="preserve">144</t>
  </si>
  <si>
    <t xml:space="preserve">Щи из свежей капусты с картофелем на курином бульоне</t>
  </si>
  <si>
    <t xml:space="preserve">ИТОГО ЗА ВЕСЬ ПЕРИОД:</t>
  </si>
  <si>
    <t xml:space="preserve">СРЕДНЕЕ ЗНАЧЕНИЕ ЗА ПЕРИОД:</t>
  </si>
  <si>
    <t xml:space="preserve">Масса порции нетто гр</t>
  </si>
  <si>
    <t xml:space="preserve">     Химический состав</t>
  </si>
  <si>
    <t xml:space="preserve">Энергетическая ценность Ккал</t>
  </si>
  <si>
    <t xml:space="preserve">белки, г</t>
  </si>
  <si>
    <t xml:space="preserve">жиры,г</t>
  </si>
  <si>
    <t xml:space="preserve">углеводы,г</t>
  </si>
  <si>
    <t xml:space="preserve">Суточная потребность в пищевых веществах </t>
  </si>
  <si>
    <t xml:space="preserve">Норма завтрака</t>
  </si>
  <si>
    <t xml:space="preserve">18-22,5</t>
  </si>
  <si>
    <t xml:space="preserve">18,4-23</t>
  </si>
  <si>
    <t xml:space="preserve">76,6-95,75</t>
  </si>
  <si>
    <t xml:space="preserve">544-680</t>
  </si>
  <si>
    <t xml:space="preserve">Доля суточной потребности в пищевых веществах завтрака 20-25%</t>
  </si>
  <si>
    <t xml:space="preserve">Распределение в процентном отношении потребления пищевых веществ и энергии</t>
  </si>
  <si>
    <t xml:space="preserve">ОБЕД </t>
  </si>
  <si>
    <t xml:space="preserve">Норма обеда</t>
  </si>
  <si>
    <t xml:space="preserve">27-31,5</t>
  </si>
  <si>
    <t xml:space="preserve">27,6-32,2</t>
  </si>
  <si>
    <t xml:space="preserve">114,9-134,05</t>
  </si>
  <si>
    <t xml:space="preserve">816-952</t>
  </si>
  <si>
    <t xml:space="preserve">Доля суточной потребности в пищевых веществах обеда  30-35%</t>
  </si>
  <si>
    <t xml:space="preserve">ПОЛДНИК </t>
  </si>
  <si>
    <t xml:space="preserve">Норма полдника</t>
  </si>
  <si>
    <t xml:space="preserve">9-13,5</t>
  </si>
  <si>
    <t xml:space="preserve">9,2-13,8</t>
  </si>
  <si>
    <t xml:space="preserve">38,3-57,45</t>
  </si>
  <si>
    <t xml:space="preserve">272-408</t>
  </si>
  <si>
    <t xml:space="preserve">Доля суточной потребности в пищевых веществах полдника 10-15%</t>
  </si>
  <si>
    <t xml:space="preserve">Норма завтрак, обед, полдник 60-75%</t>
  </si>
  <si>
    <t xml:space="preserve">59,4-74,25</t>
  </si>
  <si>
    <t xml:space="preserve">60,72-75,9</t>
  </si>
  <si>
    <t xml:space="preserve">252,78-315,99</t>
  </si>
  <si>
    <t xml:space="preserve">1795,2-2244</t>
  </si>
  <si>
    <t xml:space="preserve">Доля суточной потребности в пищевых веществах 60-75%:</t>
  </si>
  <si>
    <t xml:space="preserve">Среднесуточное содержание витаминов и микроэлементов в меню:</t>
  </si>
  <si>
    <t xml:space="preserve">витамины</t>
  </si>
  <si>
    <t xml:space="preserve">минеральные вещества</t>
  </si>
  <si>
    <t xml:space="preserve">Перечень продуктов обогащенных витаминами и микроэлементами и их кратность включения в меню:</t>
  </si>
  <si>
    <t xml:space="preserve">C (мг/сут)</t>
  </si>
  <si>
    <t xml:space="preserve">Кальций (мг/сут)</t>
  </si>
  <si>
    <t xml:space="preserve">B1 (мг/сут)</t>
  </si>
  <si>
    <t xml:space="preserve">Фосфор (мг/сут)</t>
  </si>
  <si>
    <t xml:space="preserve">Перечень продуктов обогащенных лакто и бифидобактериями:</t>
  </si>
  <si>
    <t xml:space="preserve">B2 (мг/сут)</t>
  </si>
  <si>
    <t xml:space="preserve">Магний (мг/сут)</t>
  </si>
  <si>
    <t xml:space="preserve">A (рет.экв/сут)</t>
  </si>
  <si>
    <t xml:space="preserve">Железо (мг/сут)</t>
  </si>
  <si>
    <t xml:space="preserve">Использованные сборники рецептур:
Вне сборников
Организация питания детей в ДОУ, Г.Н.Панкратова, Челябинск, 2005 г.
Перевалов А.Я. Пермь, 2013г. Сборник технологических нормативов, рецептур блюд и кулинарных изделий для школ, школ-интернатов.
Сборник рецептур блюд диетического питания для предприятий общественного питания, 2002 г.
Сборник рецептур блюд и кулинарных изделий Башкортостана, 2010г
Сборник рецептур блюд и кулинарных изделий для предприятий общественного питания, части 1-2/ Под ред.Ф.Л.Марчука и В.Т.Лапшиной. - Изд. Хлебпродинформ, 1996.
Сборник рецептур блюд и типовых меню для организации питания детей школьного возраста
Сборник рецептур на продукцию для обучающихся во всех образовательных учреждениях / Могильный М.П., Тутельян В.А., 2011г.
Справочник рецептур блюд для питания учащихся образовательных учреждений города Москвы, выпуск 4, 2003 г.</t>
  </si>
  <si>
    <t xml:space="preserve">D (мкг/сут)</t>
  </si>
  <si>
    <t xml:space="preserve">Фтор (мг/сут)</t>
  </si>
  <si>
    <t xml:space="preserve">Возможные замены блюд: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</si>
</sst>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.00"/>
    <numFmt numFmtId="166" formatCode="dd/mm/yyyy"/>
    <numFmt numFmtId="167" formatCode="0"/>
    <numFmt numFmtId="168" formatCode="General"/>
    <numFmt numFmtId="169" formatCode="#,##0.00\ _₽"/>
    <numFmt numFmtId="170" formatCode="0%"/>
    <numFmt numFmtId="171" formatCode="0.00%"/>
  </numFmts>
  <fonts count="16">
    <font>
      <sz val="10"/>
      <name val="Arial Cyr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0"/>
      <name val="Arial Cyr"/>
      <family val="0"/>
      <charset val="204"/>
    </font>
    <font>
      <i val="true"/>
      <sz val="10"/>
      <name val="Arial Cyr"/>
      <family val="0"/>
      <charset val="204"/>
    </font>
    <font>
      <i val="true"/>
      <sz val="8"/>
      <name val="Arial Cyr"/>
      <family val="0"/>
      <charset val="204"/>
    </font>
    <font>
      <b val="true"/>
      <sz val="11"/>
      <name val="Arial Cyr"/>
      <family val="0"/>
      <charset val="204"/>
    </font>
    <font>
      <b val="true"/>
      <sz val="10"/>
      <name val="Arial Cyr"/>
      <family val="0"/>
      <charset val="1"/>
    </font>
    <font>
      <b val="true"/>
      <sz val="11"/>
      <name val="Arial Cyr"/>
      <family val="0"/>
      <charset val="1"/>
    </font>
    <font>
      <sz val="10"/>
      <color rgb="FFFF0000"/>
      <name val="Arial Cyr"/>
      <family val="0"/>
      <charset val="204"/>
    </font>
    <font>
      <sz val="9"/>
      <color rgb="FFFF0000"/>
      <name val="Arial Cyr"/>
      <family val="0"/>
      <charset val="204"/>
    </font>
    <font>
      <b val="true"/>
      <sz val="11"/>
      <color theme="1"/>
      <name val="Arial Cyr"/>
      <family val="0"/>
      <charset val="204"/>
    </font>
    <font>
      <b val="true"/>
      <sz val="11"/>
      <color theme="1" tint="0.15"/>
      <name val="Arial Cyr"/>
      <family val="0"/>
      <charset val="204"/>
    </font>
    <font>
      <sz val="11"/>
      <color theme="1"/>
      <name val="Arial Cyr"/>
      <family val="0"/>
      <charset val="204"/>
    </font>
    <font>
      <sz val="9"/>
      <name val="Arial Cyr"/>
      <family val="0"/>
      <charset val="204"/>
    </font>
  </fonts>
  <fills count="2">
    <fill>
      <patternFill patternType="none"/>
    </fill>
    <fill>
      <patternFill patternType="gray125"/>
    </fill>
  </fills>
  <borders count="23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0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4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7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7" fontId="0" fillId="0" borderId="0" xfId="0" applyFont="false" applyBorder="false" applyAlignment="true" applyProtection="false">
      <alignment horizontal="left" vertical="top" textRotation="0" wrapText="false" indent="0" shrinkToFit="false"/>
      <protection locked="true" hidden="false"/>
    </xf>
    <xf numFmtId="167" fontId="4" fillId="0" borderId="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3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8" fontId="4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0" fillId="0" borderId="1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8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8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8" fontId="4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1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11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11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8" fontId="12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2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2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2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2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2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1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1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3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3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12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2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1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1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2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2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4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12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2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left" vertical="top" textRotation="0" wrapText="false" indent="0" shrinkToFit="false"/>
      <protection locked="true" hidden="false"/>
    </xf>
    <xf numFmtId="165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5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0" borderId="1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5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62626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22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7" activeCellId="0" sqref="A7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15.71"/>
    <col collapsed="false" customWidth="true" hidden="false" outlineLevel="0" max="2" min="2" style="2" width="60.29"/>
    <col collapsed="false" customWidth="true" hidden="false" outlineLevel="0" max="3" min="3" style="3" width="12.57"/>
    <col collapsed="false" customWidth="true" hidden="false" outlineLevel="0" max="4" min="4" style="4" width="11.85"/>
    <col collapsed="false" customWidth="true" hidden="false" outlineLevel="0" max="5" min="5" style="4" width="12.86"/>
    <col collapsed="false" customWidth="true" hidden="false" outlineLevel="0" max="6" min="6" style="4" width="11.29"/>
    <col collapsed="false" customWidth="true" hidden="false" outlineLevel="0" max="7" min="7" style="3" width="17"/>
    <col collapsed="false" customWidth="true" hidden="false" outlineLevel="0" max="8" min="8" style="3" width="12"/>
    <col collapsed="false" customWidth="true" hidden="false" outlineLevel="0" max="9" min="9" style="5" width="7.71"/>
    <col collapsed="false" customWidth="false" hidden="false" outlineLevel="0" max="16384" min="10" style="5" width="9.14"/>
  </cols>
  <sheetData>
    <row r="1" customFormat="false" ht="12.75" hidden="false" customHeight="false" outlineLevel="0" collapsed="false">
      <c r="B1" s="6" t="s">
        <v>0</v>
      </c>
      <c r="G1" s="7" t="s">
        <v>1</v>
      </c>
      <c r="H1" s="7"/>
    </row>
    <row r="2" customFormat="false" ht="12.75" hidden="false" customHeight="true" outlineLevel="0" collapsed="false">
      <c r="B2" s="8" t="s">
        <v>2</v>
      </c>
      <c r="E2" s="9" t="s">
        <v>3</v>
      </c>
      <c r="F2" s="9"/>
      <c r="G2" s="9"/>
      <c r="H2" s="9"/>
    </row>
    <row r="3" customFormat="false" ht="15" hidden="false" customHeight="true" outlineLevel="0" collapsed="false">
      <c r="B3" s="10" t="s">
        <v>4</v>
      </c>
      <c r="E3" s="11" t="s">
        <v>5</v>
      </c>
      <c r="F3" s="11"/>
      <c r="G3" s="11"/>
      <c r="H3" s="11"/>
    </row>
    <row r="4" customFormat="false" ht="15" hidden="false" customHeight="true" outlineLevel="0" collapsed="false">
      <c r="B4" s="12" t="s">
        <v>6</v>
      </c>
      <c r="E4" s="13" t="s">
        <v>6</v>
      </c>
      <c r="F4" s="13"/>
      <c r="G4" s="13"/>
      <c r="H4" s="13"/>
    </row>
    <row r="5" customFormat="false" ht="15" hidden="false" customHeight="true" outlineLevel="0" collapsed="false">
      <c r="B5" s="14" t="s">
        <v>7</v>
      </c>
      <c r="E5" s="15" t="s">
        <v>7</v>
      </c>
      <c r="F5" s="15"/>
      <c r="G5" s="15"/>
      <c r="H5" s="15"/>
    </row>
    <row r="6" customFormat="false" ht="15" hidden="false" customHeight="true" outlineLevel="0" collapsed="false"/>
    <row r="7" s="17" customFormat="true" ht="15" hidden="false" customHeight="true" outlineLevel="0" collapsed="false">
      <c r="A7" s="16" t="s">
        <v>8</v>
      </c>
      <c r="B7" s="16"/>
      <c r="C7" s="16"/>
      <c r="D7" s="16"/>
      <c r="E7" s="16"/>
      <c r="F7" s="16"/>
      <c r="G7" s="16"/>
      <c r="H7" s="16"/>
    </row>
    <row r="8" s="17" customFormat="true" ht="15" hidden="false" customHeight="true" outlineLevel="0" collapsed="false">
      <c r="A8" s="18"/>
      <c r="C8" s="19"/>
      <c r="D8" s="20"/>
      <c r="E8" s="20"/>
      <c r="F8" s="20"/>
      <c r="G8" s="21"/>
      <c r="H8" s="21"/>
    </row>
    <row r="9" s="17" customFormat="true" ht="27.75" hidden="false" customHeight="true" outlineLevel="0" collapsed="false">
      <c r="A9" s="22" t="s">
        <v>9</v>
      </c>
      <c r="B9" s="23" t="s">
        <v>10</v>
      </c>
      <c r="C9" s="19"/>
      <c r="D9" s="20"/>
      <c r="E9" s="20"/>
      <c r="F9" s="20"/>
      <c r="G9" s="21"/>
      <c r="H9" s="21"/>
    </row>
    <row r="10" s="17" customFormat="true" ht="12.75" hidden="false" customHeight="false" outlineLevel="0" collapsed="false">
      <c r="A10" s="24"/>
      <c r="C10" s="19"/>
      <c r="D10" s="20"/>
      <c r="E10" s="20"/>
      <c r="F10" s="20"/>
      <c r="G10" s="21"/>
      <c r="H10" s="21"/>
    </row>
    <row r="11" s="31" customFormat="true" ht="33" hidden="false" customHeight="true" outlineLevel="0" collapsed="false">
      <c r="A11" s="25" t="s">
        <v>11</v>
      </c>
      <c r="B11" s="26" t="s">
        <v>12</v>
      </c>
      <c r="C11" s="27" t="s">
        <v>13</v>
      </c>
      <c r="D11" s="28" t="s">
        <v>14</v>
      </c>
      <c r="E11" s="28"/>
      <c r="F11" s="28"/>
      <c r="G11" s="29" t="s">
        <v>15</v>
      </c>
      <c r="H11" s="30" t="s">
        <v>16</v>
      </c>
    </row>
    <row r="12" s="33" customFormat="true" ht="22.5" hidden="false" customHeight="true" outlineLevel="0" collapsed="false">
      <c r="A12" s="25"/>
      <c r="B12" s="26"/>
      <c r="C12" s="27"/>
      <c r="D12" s="32" t="s">
        <v>17</v>
      </c>
      <c r="E12" s="32" t="s">
        <v>18</v>
      </c>
      <c r="F12" s="32" t="s">
        <v>19</v>
      </c>
      <c r="G12" s="29"/>
      <c r="H12" s="30"/>
    </row>
    <row r="13" s="35" customFormat="true" ht="15" hidden="false" customHeight="true" outlineLevel="0" collapsed="false">
      <c r="A13" s="34" t="s">
        <v>20</v>
      </c>
      <c r="B13" s="34"/>
      <c r="C13" s="34"/>
      <c r="D13" s="34"/>
      <c r="E13" s="34"/>
      <c r="F13" s="34"/>
      <c r="G13" s="34"/>
      <c r="H13" s="34"/>
    </row>
    <row r="14" customFormat="false" ht="15" hidden="false" customHeight="true" outlineLevel="0" collapsed="false">
      <c r="A14" s="36" t="s">
        <v>21</v>
      </c>
      <c r="B14" s="37" t="s">
        <v>22</v>
      </c>
      <c r="C14" s="38" t="n">
        <v>250</v>
      </c>
      <c r="D14" s="39" t="n">
        <v>11.58</v>
      </c>
      <c r="E14" s="39" t="n">
        <v>6.1</v>
      </c>
      <c r="F14" s="39" t="n">
        <v>26.7</v>
      </c>
      <c r="G14" s="38" t="n">
        <v>231.63</v>
      </c>
      <c r="H14" s="40" t="n">
        <v>260</v>
      </c>
    </row>
    <row r="15" customFormat="false" ht="15" hidden="false" customHeight="true" outlineLevel="0" collapsed="false">
      <c r="A15" s="36"/>
      <c r="B15" s="37" t="s">
        <v>23</v>
      </c>
      <c r="C15" s="41" t="n">
        <v>40</v>
      </c>
      <c r="D15" s="39" t="n">
        <v>3</v>
      </c>
      <c r="E15" s="39" t="n">
        <v>1</v>
      </c>
      <c r="F15" s="39" t="n">
        <v>20.8</v>
      </c>
      <c r="G15" s="38" t="n">
        <v>108</v>
      </c>
      <c r="H15" s="42"/>
    </row>
    <row r="16" customFormat="false" ht="15" hidden="false" customHeight="true" outlineLevel="0" collapsed="false">
      <c r="A16" s="36"/>
      <c r="B16" s="37" t="s">
        <v>24</v>
      </c>
      <c r="C16" s="41" t="n">
        <v>10</v>
      </c>
      <c r="D16" s="39" t="n">
        <v>0.13</v>
      </c>
      <c r="E16" s="39" t="n">
        <v>6.15</v>
      </c>
      <c r="F16" s="39" t="n">
        <v>0.17</v>
      </c>
      <c r="G16" s="38" t="n">
        <v>56.6</v>
      </c>
      <c r="H16" s="40" t="n">
        <v>105</v>
      </c>
    </row>
    <row r="17" customFormat="false" ht="15" hidden="false" customHeight="true" outlineLevel="0" collapsed="false">
      <c r="A17" s="36"/>
      <c r="B17" s="37" t="s">
        <v>25</v>
      </c>
      <c r="C17" s="41" t="n">
        <v>10</v>
      </c>
      <c r="D17" s="39" t="n">
        <v>2.6</v>
      </c>
      <c r="E17" s="39" t="n">
        <v>2.65</v>
      </c>
      <c r="F17" s="39" t="n">
        <v>0.35</v>
      </c>
      <c r="G17" s="38" t="n">
        <v>35.56</v>
      </c>
      <c r="H17" s="42" t="n">
        <v>100</v>
      </c>
    </row>
    <row r="18" customFormat="false" ht="15" hidden="false" customHeight="true" outlineLevel="0" collapsed="false">
      <c r="A18" s="36"/>
      <c r="B18" s="37" t="s">
        <v>26</v>
      </c>
      <c r="C18" s="41" t="n">
        <v>40</v>
      </c>
      <c r="D18" s="39" t="n">
        <v>3</v>
      </c>
      <c r="E18" s="39" t="n">
        <v>4.72</v>
      </c>
      <c r="F18" s="39" t="n">
        <v>29.96</v>
      </c>
      <c r="G18" s="38" t="n">
        <v>166.84</v>
      </c>
      <c r="H18" s="40"/>
    </row>
    <row r="19" customFormat="false" ht="15" hidden="false" customHeight="true" outlineLevel="0" collapsed="false">
      <c r="A19" s="36"/>
      <c r="B19" s="37" t="s">
        <v>27</v>
      </c>
      <c r="C19" s="38" t="n">
        <v>200</v>
      </c>
      <c r="D19" s="39" t="n">
        <v>0.2</v>
      </c>
      <c r="E19" s="39" t="n">
        <v>0.06</v>
      </c>
      <c r="F19" s="39" t="n">
        <v>7.06</v>
      </c>
      <c r="G19" s="38" t="n">
        <v>28.04</v>
      </c>
      <c r="H19" s="40" t="n">
        <v>143</v>
      </c>
    </row>
    <row r="20" s="35" customFormat="true" ht="15" hidden="false" customHeight="true" outlineLevel="0" collapsed="false">
      <c r="A20" s="36" t="s">
        <v>28</v>
      </c>
      <c r="B20" s="36"/>
      <c r="C20" s="43" t="n">
        <f aca="false">SUM(C14:C19)</f>
        <v>550</v>
      </c>
      <c r="D20" s="43" t="n">
        <f aca="false">SUM(D14:D19)</f>
        <v>20.51</v>
      </c>
      <c r="E20" s="43" t="n">
        <f aca="false">SUM(E14:E19)</f>
        <v>20.68</v>
      </c>
      <c r="F20" s="43" t="n">
        <f aca="false">SUM(F14:F19)</f>
        <v>85.04</v>
      </c>
      <c r="G20" s="43" t="n">
        <f aca="false">SUM(G14:G19)</f>
        <v>626.67</v>
      </c>
      <c r="H20" s="44"/>
    </row>
    <row r="21" customFormat="false" ht="15" hidden="false" customHeight="true" outlineLevel="0" collapsed="false">
      <c r="A21" s="36" t="s">
        <v>29</v>
      </c>
      <c r="B21" s="37" t="s">
        <v>30</v>
      </c>
      <c r="C21" s="41" t="n">
        <v>100</v>
      </c>
      <c r="D21" s="39" t="n">
        <v>0.8</v>
      </c>
      <c r="E21" s="39" t="n">
        <v>0.1</v>
      </c>
      <c r="F21" s="39" t="n">
        <v>1.7</v>
      </c>
      <c r="G21" s="38" t="n">
        <v>13</v>
      </c>
      <c r="H21" s="40" t="s">
        <v>31</v>
      </c>
    </row>
    <row r="22" customFormat="false" ht="15" hidden="false" customHeight="true" outlineLevel="0" collapsed="false">
      <c r="A22" s="36"/>
      <c r="B22" s="37" t="s">
        <v>32</v>
      </c>
      <c r="C22" s="38" t="n">
        <v>250</v>
      </c>
      <c r="D22" s="39" t="n">
        <v>2.75</v>
      </c>
      <c r="E22" s="39" t="n">
        <v>5.75</v>
      </c>
      <c r="F22" s="39" t="n">
        <v>19.1</v>
      </c>
      <c r="G22" s="38" t="n">
        <v>154.65</v>
      </c>
      <c r="H22" s="42" t="n">
        <v>144</v>
      </c>
    </row>
    <row r="23" customFormat="false" ht="15" hidden="false" customHeight="true" outlineLevel="0" collapsed="false">
      <c r="A23" s="36"/>
      <c r="B23" s="37" t="s">
        <v>33</v>
      </c>
      <c r="C23" s="38" t="n">
        <v>100</v>
      </c>
      <c r="D23" s="39" t="n">
        <v>13.03</v>
      </c>
      <c r="E23" s="39" t="n">
        <v>18.24</v>
      </c>
      <c r="F23" s="39" t="n">
        <v>19.29</v>
      </c>
      <c r="G23" s="38" t="n">
        <v>256.62</v>
      </c>
      <c r="H23" s="42" t="n">
        <v>390</v>
      </c>
    </row>
    <row r="24" customFormat="false" ht="15" hidden="false" customHeight="true" outlineLevel="0" collapsed="false">
      <c r="A24" s="36"/>
      <c r="B24" s="37" t="s">
        <v>34</v>
      </c>
      <c r="C24" s="38" t="n">
        <v>20</v>
      </c>
      <c r="D24" s="39" t="n">
        <v>0.12</v>
      </c>
      <c r="E24" s="39" t="n">
        <v>0.75</v>
      </c>
      <c r="F24" s="39" t="n">
        <v>1.07</v>
      </c>
      <c r="G24" s="38" t="n">
        <v>11.5</v>
      </c>
      <c r="H24" s="40" t="n">
        <v>453</v>
      </c>
    </row>
    <row r="25" customFormat="false" ht="15" hidden="false" customHeight="true" outlineLevel="0" collapsed="false">
      <c r="A25" s="36"/>
      <c r="B25" s="37" t="s">
        <v>35</v>
      </c>
      <c r="C25" s="38" t="n">
        <v>180</v>
      </c>
      <c r="D25" s="39" t="n">
        <v>6.97</v>
      </c>
      <c r="E25" s="39" t="n">
        <v>4.98</v>
      </c>
      <c r="F25" s="39" t="n">
        <v>42.66</v>
      </c>
      <c r="G25" s="38" t="n">
        <v>229.68</v>
      </c>
      <c r="H25" s="40" t="n">
        <v>291</v>
      </c>
    </row>
    <row r="26" customFormat="false" ht="15" hidden="false" customHeight="true" outlineLevel="0" collapsed="false">
      <c r="A26" s="36"/>
      <c r="B26" s="37" t="s">
        <v>36</v>
      </c>
      <c r="C26" s="38" t="n">
        <v>200</v>
      </c>
      <c r="D26" s="39" t="n">
        <v>0.08</v>
      </c>
      <c r="E26" s="39" t="n">
        <v>0</v>
      </c>
      <c r="F26" s="39" t="n">
        <v>10.62</v>
      </c>
      <c r="G26" s="38" t="n">
        <v>40.44</v>
      </c>
      <c r="H26" s="40" t="n">
        <v>508</v>
      </c>
    </row>
    <row r="27" customFormat="false" ht="15" hidden="false" customHeight="true" outlineLevel="0" collapsed="false">
      <c r="A27" s="36"/>
      <c r="B27" s="37" t="s">
        <v>37</v>
      </c>
      <c r="C27" s="38" t="n">
        <v>30</v>
      </c>
      <c r="D27" s="39" t="n">
        <v>1.98</v>
      </c>
      <c r="E27" s="39" t="n">
        <v>0.27</v>
      </c>
      <c r="F27" s="39" t="n">
        <v>11.4</v>
      </c>
      <c r="G27" s="38" t="n">
        <v>59.7</v>
      </c>
      <c r="H27" s="42"/>
    </row>
    <row r="28" customFormat="false" ht="15" hidden="false" customHeight="true" outlineLevel="0" collapsed="false">
      <c r="A28" s="36"/>
      <c r="B28" s="37" t="s">
        <v>38</v>
      </c>
      <c r="C28" s="38" t="n">
        <v>30</v>
      </c>
      <c r="D28" s="39" t="n">
        <v>1.98</v>
      </c>
      <c r="E28" s="39" t="n">
        <v>0.36</v>
      </c>
      <c r="F28" s="39" t="n">
        <v>10.02</v>
      </c>
      <c r="G28" s="38" t="n">
        <v>52.2</v>
      </c>
      <c r="H28" s="42"/>
    </row>
    <row r="29" s="35" customFormat="true" ht="15" hidden="false" customHeight="true" outlineLevel="0" collapsed="false">
      <c r="A29" s="36" t="s">
        <v>39</v>
      </c>
      <c r="B29" s="36"/>
      <c r="C29" s="43" t="n">
        <f aca="false">SUM(C21:C28)</f>
        <v>910</v>
      </c>
      <c r="D29" s="43" t="n">
        <f aca="false">SUM(D21:D28)</f>
        <v>27.71</v>
      </c>
      <c r="E29" s="43" t="n">
        <f aca="false">SUM(E21:E28)</f>
        <v>30.45</v>
      </c>
      <c r="F29" s="43" t="n">
        <f aca="false">SUM(F21:F28)</f>
        <v>115.86</v>
      </c>
      <c r="G29" s="43" t="n">
        <f aca="false">SUM(G21:G28)</f>
        <v>817.79</v>
      </c>
      <c r="H29" s="44"/>
    </row>
    <row r="30" customFormat="false" ht="15" hidden="false" customHeight="true" outlineLevel="0" collapsed="false">
      <c r="A30" s="36" t="s">
        <v>40</v>
      </c>
      <c r="B30" s="37" t="s">
        <v>41</v>
      </c>
      <c r="C30" s="38" t="n">
        <v>200</v>
      </c>
      <c r="D30" s="39" t="n">
        <v>0.12</v>
      </c>
      <c r="E30" s="39" t="n">
        <v>0.02</v>
      </c>
      <c r="F30" s="39" t="n">
        <v>8.58</v>
      </c>
      <c r="G30" s="38" t="n">
        <v>34.34</v>
      </c>
      <c r="H30" s="42" t="n">
        <v>511</v>
      </c>
    </row>
    <row r="31" customFormat="false" ht="15" hidden="false" customHeight="true" outlineLevel="0" collapsed="false">
      <c r="A31" s="36"/>
      <c r="B31" s="37" t="s">
        <v>42</v>
      </c>
      <c r="C31" s="38" t="n">
        <v>100</v>
      </c>
      <c r="D31" s="39" t="n">
        <v>10.5</v>
      </c>
      <c r="E31" s="39" t="n">
        <v>11.35</v>
      </c>
      <c r="F31" s="39" t="n">
        <v>40.44</v>
      </c>
      <c r="G31" s="38" t="n">
        <v>244.2</v>
      </c>
      <c r="H31" s="42" t="n">
        <v>543</v>
      </c>
    </row>
    <row r="32" s="35" customFormat="true" ht="15" hidden="false" customHeight="true" outlineLevel="0" collapsed="false">
      <c r="A32" s="36" t="s">
        <v>43</v>
      </c>
      <c r="B32" s="36"/>
      <c r="C32" s="43" t="n">
        <f aca="false">SUM(C30:C31)</f>
        <v>300</v>
      </c>
      <c r="D32" s="43" t="n">
        <f aca="false">SUM(D30:D31)</f>
        <v>10.62</v>
      </c>
      <c r="E32" s="43" t="n">
        <f aca="false">SUM(E30:E31)</f>
        <v>11.37</v>
      </c>
      <c r="F32" s="43" t="n">
        <f aca="false">SUM(F30:F31)</f>
        <v>49.02</v>
      </c>
      <c r="G32" s="43" t="n">
        <f aca="false">SUM(G30:G31)</f>
        <v>278.54</v>
      </c>
      <c r="H32" s="44"/>
    </row>
    <row r="33" s="35" customFormat="true" ht="15" hidden="false" customHeight="true" outlineLevel="0" collapsed="false">
      <c r="A33" s="45" t="s">
        <v>44</v>
      </c>
      <c r="B33" s="45"/>
      <c r="C33" s="46" t="n">
        <f aca="false">C32+C29+C20</f>
        <v>1760</v>
      </c>
      <c r="D33" s="46" t="n">
        <f aca="false">D32+D29+D20</f>
        <v>58.84</v>
      </c>
      <c r="E33" s="46" t="n">
        <f aca="false">E32+E29+E20</f>
        <v>62.5</v>
      </c>
      <c r="F33" s="46" t="n">
        <f aca="false">F32+F29+F20</f>
        <v>249.92</v>
      </c>
      <c r="G33" s="46" t="n">
        <f aca="false">G32+G29+G20</f>
        <v>1723</v>
      </c>
      <c r="H33" s="47"/>
    </row>
    <row r="34" s="35" customFormat="true" ht="15" hidden="false" customHeight="true" outlineLevel="0" collapsed="false">
      <c r="A34" s="48" t="s">
        <v>45</v>
      </c>
      <c r="B34" s="48"/>
      <c r="C34" s="48"/>
      <c r="D34" s="48"/>
      <c r="E34" s="48"/>
      <c r="F34" s="48"/>
      <c r="G34" s="48"/>
      <c r="H34" s="48"/>
    </row>
    <row r="35" customFormat="false" ht="15" hidden="false" customHeight="true" outlineLevel="0" collapsed="false">
      <c r="A35" s="36" t="s">
        <v>21</v>
      </c>
      <c r="B35" s="37" t="s">
        <v>46</v>
      </c>
      <c r="C35" s="41" t="n">
        <v>250</v>
      </c>
      <c r="D35" s="39" t="n">
        <v>14.15</v>
      </c>
      <c r="E35" s="39" t="n">
        <v>16.18</v>
      </c>
      <c r="F35" s="39" t="n">
        <v>30.13</v>
      </c>
      <c r="G35" s="38" t="n">
        <v>314.15</v>
      </c>
      <c r="H35" s="40" t="n">
        <v>250</v>
      </c>
    </row>
    <row r="36" customFormat="false" ht="15" hidden="false" customHeight="true" outlineLevel="0" collapsed="false">
      <c r="A36" s="36"/>
      <c r="B36" s="37" t="s">
        <v>47</v>
      </c>
      <c r="C36" s="41" t="n">
        <v>100</v>
      </c>
      <c r="D36" s="39" t="n">
        <v>7.62</v>
      </c>
      <c r="E36" s="39" t="n">
        <v>5.17</v>
      </c>
      <c r="F36" s="39" t="n">
        <v>50.26</v>
      </c>
      <c r="G36" s="38" t="n">
        <v>296.07</v>
      </c>
      <c r="H36" s="40" t="n">
        <v>438</v>
      </c>
    </row>
    <row r="37" customFormat="false" ht="15" hidden="false" customHeight="true" outlineLevel="0" collapsed="false">
      <c r="A37" s="36"/>
      <c r="B37" s="37" t="s">
        <v>48</v>
      </c>
      <c r="C37" s="41" t="n">
        <v>200</v>
      </c>
      <c r="D37" s="39" t="n">
        <v>0.24</v>
      </c>
      <c r="E37" s="39" t="n">
        <v>0</v>
      </c>
      <c r="F37" s="39" t="n">
        <v>7.14</v>
      </c>
      <c r="G37" s="38" t="n">
        <v>29.8</v>
      </c>
      <c r="H37" s="40" t="n">
        <v>144</v>
      </c>
    </row>
    <row r="38" s="35" customFormat="true" ht="15" hidden="false" customHeight="true" outlineLevel="0" collapsed="false">
      <c r="A38" s="36" t="s">
        <v>28</v>
      </c>
      <c r="B38" s="36"/>
      <c r="C38" s="43" t="n">
        <f aca="false">SUM(C35:C37)</f>
        <v>550</v>
      </c>
      <c r="D38" s="43" t="n">
        <f aca="false">SUM(D35:D37)</f>
        <v>22.01</v>
      </c>
      <c r="E38" s="43" t="n">
        <f aca="false">SUM(E35:E37)</f>
        <v>21.35</v>
      </c>
      <c r="F38" s="43" t="n">
        <f aca="false">SUM(F35:F37)</f>
        <v>87.53</v>
      </c>
      <c r="G38" s="43" t="n">
        <f aca="false">SUM(G35:G37)</f>
        <v>640.02</v>
      </c>
      <c r="H38" s="44"/>
    </row>
    <row r="39" customFormat="false" ht="15" hidden="false" customHeight="true" outlineLevel="0" collapsed="false">
      <c r="A39" s="36" t="s">
        <v>29</v>
      </c>
      <c r="B39" s="37" t="s">
        <v>49</v>
      </c>
      <c r="C39" s="38" t="n">
        <v>100</v>
      </c>
      <c r="D39" s="39" t="n">
        <v>1.2</v>
      </c>
      <c r="E39" s="39" t="n">
        <v>5</v>
      </c>
      <c r="F39" s="39" t="n">
        <v>7.4</v>
      </c>
      <c r="G39" s="38" t="n">
        <v>97</v>
      </c>
      <c r="H39" s="40"/>
    </row>
    <row r="40" customFormat="false" ht="15" hidden="false" customHeight="true" outlineLevel="0" collapsed="false">
      <c r="A40" s="36"/>
      <c r="B40" s="37" t="s">
        <v>50</v>
      </c>
      <c r="C40" s="41" t="n">
        <v>250</v>
      </c>
      <c r="D40" s="39" t="n">
        <v>2.25</v>
      </c>
      <c r="E40" s="39" t="n">
        <v>3.6</v>
      </c>
      <c r="F40" s="39" t="n">
        <v>16.92</v>
      </c>
      <c r="G40" s="38" t="n">
        <v>115.38</v>
      </c>
      <c r="H40" s="40" t="n">
        <v>131</v>
      </c>
    </row>
    <row r="41" customFormat="false" ht="15" hidden="false" customHeight="true" outlineLevel="0" collapsed="false">
      <c r="A41" s="36"/>
      <c r="B41" s="37" t="s">
        <v>51</v>
      </c>
      <c r="C41" s="41" t="n">
        <v>100</v>
      </c>
      <c r="D41" s="39" t="n">
        <v>15.01</v>
      </c>
      <c r="E41" s="39" t="n">
        <v>17.31</v>
      </c>
      <c r="F41" s="39" t="n">
        <v>36.22</v>
      </c>
      <c r="G41" s="38" t="n">
        <v>254.11</v>
      </c>
      <c r="H41" s="40" t="n">
        <v>343</v>
      </c>
    </row>
    <row r="42" customFormat="false" ht="15" hidden="false" customHeight="true" outlineLevel="0" collapsed="false">
      <c r="A42" s="36"/>
      <c r="B42" s="37" t="s">
        <v>52</v>
      </c>
      <c r="C42" s="41" t="n">
        <v>180</v>
      </c>
      <c r="D42" s="39" t="n">
        <v>7.55</v>
      </c>
      <c r="E42" s="39" t="n">
        <v>5.35</v>
      </c>
      <c r="F42" s="39" t="n">
        <v>43.26</v>
      </c>
      <c r="G42" s="38" t="n">
        <v>219.19</v>
      </c>
      <c r="H42" s="40" t="n">
        <v>312</v>
      </c>
    </row>
    <row r="43" customFormat="false" ht="15" hidden="false" customHeight="true" outlineLevel="0" collapsed="false">
      <c r="A43" s="36"/>
      <c r="B43" s="37" t="s">
        <v>53</v>
      </c>
      <c r="C43" s="41" t="n">
        <v>200</v>
      </c>
      <c r="D43" s="39" t="n">
        <v>0.14</v>
      </c>
      <c r="E43" s="39" t="n">
        <v>0.06</v>
      </c>
      <c r="F43" s="39" t="n">
        <v>8</v>
      </c>
      <c r="G43" s="38" t="n">
        <v>32.7</v>
      </c>
      <c r="H43" s="42" t="s">
        <v>54</v>
      </c>
    </row>
    <row r="44" customFormat="false" ht="15" hidden="false" customHeight="true" outlineLevel="0" collapsed="false">
      <c r="A44" s="36"/>
      <c r="B44" s="37" t="s">
        <v>37</v>
      </c>
      <c r="C44" s="41" t="n">
        <v>30</v>
      </c>
      <c r="D44" s="39" t="n">
        <v>1.98</v>
      </c>
      <c r="E44" s="39" t="n">
        <v>0.27</v>
      </c>
      <c r="F44" s="39" t="n">
        <v>11.4</v>
      </c>
      <c r="G44" s="38" t="n">
        <v>59.7</v>
      </c>
      <c r="H44" s="42"/>
    </row>
    <row r="45" customFormat="false" ht="15" hidden="false" customHeight="true" outlineLevel="0" collapsed="false">
      <c r="A45" s="36"/>
      <c r="B45" s="37" t="s">
        <v>38</v>
      </c>
      <c r="C45" s="41" t="n">
        <v>30</v>
      </c>
      <c r="D45" s="39" t="n">
        <v>1.98</v>
      </c>
      <c r="E45" s="39" t="n">
        <v>0.36</v>
      </c>
      <c r="F45" s="39" t="n">
        <v>10.02</v>
      </c>
      <c r="G45" s="38" t="n">
        <v>52.2</v>
      </c>
      <c r="H45" s="42"/>
    </row>
    <row r="46" s="35" customFormat="true" ht="15" hidden="false" customHeight="true" outlineLevel="0" collapsed="false">
      <c r="A46" s="36" t="s">
        <v>39</v>
      </c>
      <c r="B46" s="36"/>
      <c r="C46" s="43" t="n">
        <f aca="false">SUM(C39:C45)</f>
        <v>890</v>
      </c>
      <c r="D46" s="43" t="n">
        <f aca="false">SUM(D39:D45)</f>
        <v>30.11</v>
      </c>
      <c r="E46" s="43" t="n">
        <f aca="false">SUM(E39:E45)</f>
        <v>31.95</v>
      </c>
      <c r="F46" s="43" t="n">
        <f aca="false">SUM(F39:F45)</f>
        <v>133.22</v>
      </c>
      <c r="G46" s="43" t="n">
        <f aca="false">SUM(G39:G45)</f>
        <v>830.28</v>
      </c>
      <c r="H46" s="44"/>
    </row>
    <row r="47" customFormat="false" ht="15" hidden="false" customHeight="true" outlineLevel="0" collapsed="false">
      <c r="A47" s="36" t="s">
        <v>40</v>
      </c>
      <c r="B47" s="37" t="s">
        <v>55</v>
      </c>
      <c r="C47" s="41" t="n">
        <v>200</v>
      </c>
      <c r="D47" s="39" t="n">
        <v>0</v>
      </c>
      <c r="E47" s="39" t="n">
        <v>0</v>
      </c>
      <c r="F47" s="39" t="n">
        <v>15</v>
      </c>
      <c r="G47" s="38" t="n">
        <v>95</v>
      </c>
      <c r="H47" s="40" t="n">
        <v>614</v>
      </c>
    </row>
    <row r="48" customFormat="false" ht="15" hidden="false" customHeight="true" outlineLevel="0" collapsed="false">
      <c r="A48" s="36"/>
      <c r="B48" s="37" t="s">
        <v>56</v>
      </c>
      <c r="C48" s="41" t="n">
        <v>100</v>
      </c>
      <c r="D48" s="39" t="n">
        <v>9.6</v>
      </c>
      <c r="E48" s="39" t="n">
        <v>9.7</v>
      </c>
      <c r="F48" s="39" t="n">
        <v>29.65</v>
      </c>
      <c r="G48" s="38" t="n">
        <v>192.26</v>
      </c>
      <c r="H48" s="42" t="n">
        <v>543</v>
      </c>
    </row>
    <row r="49" s="35" customFormat="true" ht="15" hidden="false" customHeight="true" outlineLevel="0" collapsed="false">
      <c r="A49" s="36" t="s">
        <v>43</v>
      </c>
      <c r="B49" s="36"/>
      <c r="C49" s="43" t="n">
        <f aca="false">SUM(C47:C48)</f>
        <v>300</v>
      </c>
      <c r="D49" s="43" t="n">
        <f aca="false">SUM(D47:D48)</f>
        <v>9.6</v>
      </c>
      <c r="E49" s="43" t="n">
        <f aca="false">SUM(E47:E48)</f>
        <v>9.7</v>
      </c>
      <c r="F49" s="43" t="n">
        <f aca="false">SUM(F47:F48)</f>
        <v>44.65</v>
      </c>
      <c r="G49" s="43" t="n">
        <f aca="false">SUM(G47:G48)</f>
        <v>287.26</v>
      </c>
      <c r="H49" s="44"/>
    </row>
    <row r="50" s="35" customFormat="true" ht="15" hidden="false" customHeight="true" outlineLevel="0" collapsed="false">
      <c r="A50" s="45" t="s">
        <v>44</v>
      </c>
      <c r="B50" s="45"/>
      <c r="C50" s="46" t="n">
        <f aca="false">C49+C46+C38</f>
        <v>1740</v>
      </c>
      <c r="D50" s="46" t="n">
        <f aca="false">D49+D46+D38</f>
        <v>61.72</v>
      </c>
      <c r="E50" s="46" t="n">
        <f aca="false">E49+E46+E38</f>
        <v>63</v>
      </c>
      <c r="F50" s="46" t="n">
        <f aca="false">F49+F46+F38</f>
        <v>265.4</v>
      </c>
      <c r="G50" s="46" t="n">
        <f aca="false">G49+G46+G38</f>
        <v>1757.56</v>
      </c>
      <c r="H50" s="47"/>
    </row>
    <row r="51" s="35" customFormat="true" ht="15" hidden="false" customHeight="true" outlineLevel="0" collapsed="false">
      <c r="A51" s="48" t="s">
        <v>57</v>
      </c>
      <c r="B51" s="48"/>
      <c r="C51" s="48"/>
      <c r="D51" s="48"/>
      <c r="E51" s="48"/>
      <c r="F51" s="48"/>
      <c r="G51" s="48"/>
      <c r="H51" s="48"/>
    </row>
    <row r="52" customFormat="false" ht="15" hidden="false" customHeight="true" outlineLevel="0" collapsed="false">
      <c r="A52" s="36" t="s">
        <v>21</v>
      </c>
      <c r="B52" s="37" t="s">
        <v>58</v>
      </c>
      <c r="C52" s="41" t="n">
        <v>250</v>
      </c>
      <c r="D52" s="39" t="n">
        <v>21.2</v>
      </c>
      <c r="E52" s="39" t="n">
        <v>20.7</v>
      </c>
      <c r="F52" s="39" t="n">
        <v>65.2</v>
      </c>
      <c r="G52" s="38" t="n">
        <v>489.4</v>
      </c>
      <c r="H52" s="42" t="n">
        <v>117</v>
      </c>
    </row>
    <row r="53" customFormat="false" ht="15" hidden="false" customHeight="true" outlineLevel="0" collapsed="false">
      <c r="A53" s="36"/>
      <c r="B53" s="37" t="s">
        <v>59</v>
      </c>
      <c r="C53" s="41" t="n">
        <v>100</v>
      </c>
      <c r="D53" s="39" t="n">
        <v>0.4</v>
      </c>
      <c r="E53" s="39" t="n">
        <v>0.4</v>
      </c>
      <c r="F53" s="49" t="n">
        <v>10.8</v>
      </c>
      <c r="G53" s="38" t="n">
        <v>47</v>
      </c>
      <c r="H53" s="50"/>
    </row>
    <row r="54" customFormat="false" ht="15" hidden="false" customHeight="true" outlineLevel="0" collapsed="false">
      <c r="A54" s="36"/>
      <c r="B54" s="37" t="s">
        <v>60</v>
      </c>
      <c r="C54" s="41" t="n">
        <v>200</v>
      </c>
      <c r="D54" s="39" t="n">
        <v>0.26</v>
      </c>
      <c r="E54" s="39" t="n">
        <v>0.02</v>
      </c>
      <c r="F54" s="39" t="n">
        <v>8.06</v>
      </c>
      <c r="G54" s="38" t="n">
        <v>33.22</v>
      </c>
      <c r="H54" s="42" t="s">
        <v>61</v>
      </c>
    </row>
    <row r="55" s="35" customFormat="true" ht="15" hidden="false" customHeight="true" outlineLevel="0" collapsed="false">
      <c r="A55" s="36" t="s">
        <v>28</v>
      </c>
      <c r="B55" s="36"/>
      <c r="C55" s="43" t="n">
        <f aca="false">SUM(C52:C54)</f>
        <v>550</v>
      </c>
      <c r="D55" s="43" t="n">
        <f aca="false">SUM(D52:D54)</f>
        <v>21.86</v>
      </c>
      <c r="E55" s="43" t="n">
        <f aca="false">SUM(E52:E54)</f>
        <v>21.12</v>
      </c>
      <c r="F55" s="43" t="n">
        <f aca="false">SUM(F52:F54)</f>
        <v>84.06</v>
      </c>
      <c r="G55" s="43" t="n">
        <f aca="false">SUM(G52:G54)</f>
        <v>569.62</v>
      </c>
      <c r="H55" s="51"/>
    </row>
    <row r="56" customFormat="false" ht="15" hidden="false" customHeight="true" outlineLevel="0" collapsed="false">
      <c r="A56" s="36" t="s">
        <v>29</v>
      </c>
      <c r="B56" s="37" t="s">
        <v>62</v>
      </c>
      <c r="C56" s="41" t="n">
        <v>100</v>
      </c>
      <c r="D56" s="39" t="n">
        <v>1.5</v>
      </c>
      <c r="E56" s="39" t="n">
        <v>0.1</v>
      </c>
      <c r="F56" s="39" t="n">
        <v>8.8</v>
      </c>
      <c r="G56" s="38" t="n">
        <v>42</v>
      </c>
      <c r="H56" s="40" t="n">
        <v>17</v>
      </c>
    </row>
    <row r="57" customFormat="false" ht="15" hidden="false" customHeight="true" outlineLevel="0" collapsed="false">
      <c r="A57" s="36"/>
      <c r="B57" s="37" t="s">
        <v>63</v>
      </c>
      <c r="C57" s="41" t="n">
        <v>250</v>
      </c>
      <c r="D57" s="39" t="n">
        <v>3.22</v>
      </c>
      <c r="E57" s="39" t="n">
        <v>5.8</v>
      </c>
      <c r="F57" s="39" t="n">
        <v>19</v>
      </c>
      <c r="G57" s="38" t="n">
        <v>141.6</v>
      </c>
      <c r="H57" s="42" t="s">
        <v>64</v>
      </c>
    </row>
    <row r="58" customFormat="false" ht="15" hidden="false" customHeight="true" outlineLevel="0" collapsed="false">
      <c r="A58" s="36"/>
      <c r="B58" s="37" t="s">
        <v>65</v>
      </c>
      <c r="C58" s="41" t="n">
        <v>100</v>
      </c>
      <c r="D58" s="39" t="n">
        <v>15.07</v>
      </c>
      <c r="E58" s="39" t="n">
        <v>16.35</v>
      </c>
      <c r="F58" s="39" t="n">
        <v>32.1</v>
      </c>
      <c r="G58" s="38" t="n">
        <v>201.44</v>
      </c>
      <c r="H58" s="42" t="n">
        <v>99</v>
      </c>
    </row>
    <row r="59" customFormat="false" ht="15" hidden="false" customHeight="true" outlineLevel="0" collapsed="false">
      <c r="A59" s="36"/>
      <c r="B59" s="37" t="s">
        <v>66</v>
      </c>
      <c r="C59" s="41" t="n">
        <v>180</v>
      </c>
      <c r="D59" s="39" t="n">
        <v>7.44</v>
      </c>
      <c r="E59" s="39" t="n">
        <v>6.85</v>
      </c>
      <c r="F59" s="39" t="n">
        <v>31.1</v>
      </c>
      <c r="G59" s="38" t="n">
        <v>283.79</v>
      </c>
      <c r="H59" s="42" t="n">
        <v>418</v>
      </c>
    </row>
    <row r="60" customFormat="false" ht="15" hidden="false" customHeight="true" outlineLevel="0" collapsed="false">
      <c r="A60" s="36"/>
      <c r="B60" s="37" t="s">
        <v>67</v>
      </c>
      <c r="C60" s="41" t="n">
        <v>200</v>
      </c>
      <c r="D60" s="39" t="n">
        <v>0</v>
      </c>
      <c r="E60" s="39" t="n">
        <v>0</v>
      </c>
      <c r="F60" s="39" t="n">
        <v>19</v>
      </c>
      <c r="G60" s="38" t="n">
        <v>75</v>
      </c>
      <c r="H60" s="42" t="s">
        <v>68</v>
      </c>
    </row>
    <row r="61" customFormat="false" ht="15" hidden="false" customHeight="true" outlineLevel="0" collapsed="false">
      <c r="A61" s="36"/>
      <c r="B61" s="37" t="s">
        <v>37</v>
      </c>
      <c r="C61" s="41" t="n">
        <v>30</v>
      </c>
      <c r="D61" s="39" t="n">
        <v>1.98</v>
      </c>
      <c r="E61" s="39" t="n">
        <v>0.27</v>
      </c>
      <c r="F61" s="39" t="n">
        <v>11.4</v>
      </c>
      <c r="G61" s="38" t="n">
        <v>59.7</v>
      </c>
      <c r="H61" s="42"/>
    </row>
    <row r="62" customFormat="false" ht="15" hidden="false" customHeight="true" outlineLevel="0" collapsed="false">
      <c r="A62" s="36"/>
      <c r="B62" s="37" t="s">
        <v>38</v>
      </c>
      <c r="C62" s="41" t="n">
        <v>30</v>
      </c>
      <c r="D62" s="39" t="n">
        <v>1.98</v>
      </c>
      <c r="E62" s="39" t="n">
        <v>0.36</v>
      </c>
      <c r="F62" s="39" t="n">
        <v>10.02</v>
      </c>
      <c r="G62" s="38" t="n">
        <v>52.2</v>
      </c>
      <c r="H62" s="42"/>
    </row>
    <row r="63" s="35" customFormat="true" ht="15" hidden="false" customHeight="true" outlineLevel="0" collapsed="false">
      <c r="A63" s="36" t="s">
        <v>39</v>
      </c>
      <c r="B63" s="36"/>
      <c r="C63" s="43" t="n">
        <f aca="false">SUM(C56:C62)</f>
        <v>890</v>
      </c>
      <c r="D63" s="43" t="n">
        <f aca="false">SUM(D56:D62)</f>
        <v>31.19</v>
      </c>
      <c r="E63" s="43" t="n">
        <f aca="false">SUM(E56:E62)</f>
        <v>29.73</v>
      </c>
      <c r="F63" s="43" t="n">
        <f aca="false">SUM(F56:F62)</f>
        <v>131.42</v>
      </c>
      <c r="G63" s="43" t="n">
        <f aca="false">SUM(G56:G62)</f>
        <v>855.73</v>
      </c>
      <c r="H63" s="44"/>
    </row>
    <row r="64" customFormat="false" ht="15" hidden="false" customHeight="true" outlineLevel="0" collapsed="false">
      <c r="A64" s="36" t="s">
        <v>40</v>
      </c>
      <c r="B64" s="37" t="s">
        <v>69</v>
      </c>
      <c r="C64" s="41" t="n">
        <v>200</v>
      </c>
      <c r="D64" s="39" t="n">
        <v>4.4</v>
      </c>
      <c r="E64" s="39" t="n">
        <v>4</v>
      </c>
      <c r="F64" s="39" t="n">
        <v>18.6</v>
      </c>
      <c r="G64" s="38" t="n">
        <v>158</v>
      </c>
      <c r="H64" s="42"/>
    </row>
    <row r="65" customFormat="false" ht="15" hidden="false" customHeight="true" outlineLevel="0" collapsed="false">
      <c r="A65" s="36"/>
      <c r="B65" s="37" t="s">
        <v>70</v>
      </c>
      <c r="C65" s="41" t="n">
        <v>100</v>
      </c>
      <c r="D65" s="39" t="n">
        <v>6.5</v>
      </c>
      <c r="E65" s="39" t="n">
        <v>7.4</v>
      </c>
      <c r="F65" s="39" t="n">
        <v>30.26</v>
      </c>
      <c r="G65" s="38" t="n">
        <v>191.2</v>
      </c>
      <c r="H65" s="42" t="n">
        <v>564</v>
      </c>
    </row>
    <row r="66" s="35" customFormat="true" ht="15" hidden="false" customHeight="true" outlineLevel="0" collapsed="false">
      <c r="A66" s="36" t="s">
        <v>43</v>
      </c>
      <c r="B66" s="36"/>
      <c r="C66" s="43" t="n">
        <f aca="false">SUM(C64:C65)</f>
        <v>300</v>
      </c>
      <c r="D66" s="43" t="n">
        <f aca="false">SUM(D64:D65)</f>
        <v>10.9</v>
      </c>
      <c r="E66" s="43" t="n">
        <f aca="false">SUM(E64:E65)</f>
        <v>11.4</v>
      </c>
      <c r="F66" s="43" t="n">
        <f aca="false">SUM(F64:F65)</f>
        <v>48.86</v>
      </c>
      <c r="G66" s="43" t="n">
        <f aca="false">SUM(G64:G65)</f>
        <v>349.2</v>
      </c>
      <c r="H66" s="44"/>
    </row>
    <row r="67" s="35" customFormat="true" ht="15" hidden="false" customHeight="true" outlineLevel="0" collapsed="false">
      <c r="A67" s="45" t="s">
        <v>44</v>
      </c>
      <c r="B67" s="45"/>
      <c r="C67" s="46" t="n">
        <f aca="false">C66+C63+C55</f>
        <v>1740</v>
      </c>
      <c r="D67" s="46" t="n">
        <f aca="false">D66+D63+D55</f>
        <v>63.95</v>
      </c>
      <c r="E67" s="46" t="n">
        <f aca="false">E66+E63+E55</f>
        <v>62.25</v>
      </c>
      <c r="F67" s="46" t="n">
        <f aca="false">F66+F63+F55</f>
        <v>264.34</v>
      </c>
      <c r="G67" s="46" t="n">
        <f aca="false">G66+G63+G55</f>
        <v>1774.55</v>
      </c>
      <c r="H67" s="47"/>
    </row>
    <row r="68" s="35" customFormat="true" ht="15" hidden="false" customHeight="true" outlineLevel="0" collapsed="false">
      <c r="A68" s="48" t="s">
        <v>71</v>
      </c>
      <c r="B68" s="48"/>
      <c r="C68" s="48"/>
      <c r="D68" s="48"/>
      <c r="E68" s="48"/>
      <c r="F68" s="48"/>
      <c r="G68" s="48"/>
      <c r="H68" s="48"/>
    </row>
    <row r="69" customFormat="false" ht="15" hidden="false" customHeight="true" outlineLevel="0" collapsed="false">
      <c r="A69" s="36" t="s">
        <v>21</v>
      </c>
      <c r="B69" s="37" t="s">
        <v>30</v>
      </c>
      <c r="C69" s="41" t="n">
        <v>100</v>
      </c>
      <c r="D69" s="39" t="n">
        <v>0.8</v>
      </c>
      <c r="E69" s="39" t="n">
        <v>0.1</v>
      </c>
      <c r="F69" s="39" t="n">
        <v>1.7</v>
      </c>
      <c r="G69" s="38" t="n">
        <v>13</v>
      </c>
      <c r="H69" s="40" t="s">
        <v>31</v>
      </c>
    </row>
    <row r="70" customFormat="false" ht="15" hidden="false" customHeight="true" outlineLevel="0" collapsed="false">
      <c r="A70" s="36"/>
      <c r="B70" s="37" t="s">
        <v>72</v>
      </c>
      <c r="C70" s="41" t="n">
        <v>100</v>
      </c>
      <c r="D70" s="39" t="n">
        <v>12.37</v>
      </c>
      <c r="E70" s="39" t="n">
        <v>16.6</v>
      </c>
      <c r="F70" s="39" t="n">
        <v>22.1</v>
      </c>
      <c r="G70" s="38" t="n">
        <v>291.78</v>
      </c>
      <c r="H70" s="42" t="n">
        <v>412</v>
      </c>
    </row>
    <row r="71" customFormat="false" ht="15" hidden="false" customHeight="true" outlineLevel="0" collapsed="false">
      <c r="A71" s="36"/>
      <c r="B71" s="37" t="s">
        <v>73</v>
      </c>
      <c r="C71" s="41" t="n">
        <v>180</v>
      </c>
      <c r="D71" s="39" t="n">
        <v>6.78</v>
      </c>
      <c r="E71" s="39" t="n">
        <v>4.7</v>
      </c>
      <c r="F71" s="39" t="n">
        <v>46.62</v>
      </c>
      <c r="G71" s="38" t="n">
        <v>270.81</v>
      </c>
      <c r="H71" s="42" t="n">
        <v>237</v>
      </c>
    </row>
    <row r="72" customFormat="false" ht="15" hidden="false" customHeight="true" outlineLevel="0" collapsed="false">
      <c r="A72" s="36"/>
      <c r="B72" s="52" t="s">
        <v>27</v>
      </c>
      <c r="C72" s="53" t="n">
        <v>200</v>
      </c>
      <c r="D72" s="53" t="n">
        <v>0.2</v>
      </c>
      <c r="E72" s="53" t="n">
        <v>0.06</v>
      </c>
      <c r="F72" s="53" t="n">
        <v>7.06</v>
      </c>
      <c r="G72" s="38" t="n">
        <v>28.04</v>
      </c>
      <c r="H72" s="54" t="n">
        <v>143</v>
      </c>
    </row>
    <row r="73" customFormat="false" ht="15" hidden="false" customHeight="true" outlineLevel="0" collapsed="false">
      <c r="A73" s="36"/>
      <c r="B73" s="37" t="s">
        <v>37</v>
      </c>
      <c r="C73" s="41" t="n">
        <v>30</v>
      </c>
      <c r="D73" s="39" t="n">
        <v>1.98</v>
      </c>
      <c r="E73" s="39" t="n">
        <v>0.27</v>
      </c>
      <c r="F73" s="39" t="n">
        <v>11.4</v>
      </c>
      <c r="G73" s="38" t="n">
        <v>59.7</v>
      </c>
      <c r="H73" s="42"/>
    </row>
    <row r="74" s="35" customFormat="true" ht="15" hidden="false" customHeight="true" outlineLevel="0" collapsed="false">
      <c r="A74" s="36" t="s">
        <v>28</v>
      </c>
      <c r="B74" s="36"/>
      <c r="C74" s="43" t="n">
        <f aca="false">SUM(C69:C73)</f>
        <v>610</v>
      </c>
      <c r="D74" s="43" t="n">
        <f aca="false">SUM(D69:D73)</f>
        <v>22.13</v>
      </c>
      <c r="E74" s="43" t="n">
        <f aca="false">SUM(E69:E73)</f>
        <v>21.73</v>
      </c>
      <c r="F74" s="43" t="n">
        <f aca="false">SUM(F69:F73)</f>
        <v>88.88</v>
      </c>
      <c r="G74" s="43" t="n">
        <f aca="false">SUM(G69:G73)</f>
        <v>663.33</v>
      </c>
      <c r="H74" s="44"/>
    </row>
    <row r="75" customFormat="false" ht="15" hidden="false" customHeight="true" outlineLevel="0" collapsed="false">
      <c r="A75" s="36" t="s">
        <v>29</v>
      </c>
      <c r="B75" s="37" t="s">
        <v>74</v>
      </c>
      <c r="C75" s="41" t="n">
        <v>100</v>
      </c>
      <c r="D75" s="39" t="n">
        <v>1.31</v>
      </c>
      <c r="E75" s="39" t="n">
        <v>0.1</v>
      </c>
      <c r="F75" s="39" t="n">
        <v>6.97</v>
      </c>
      <c r="G75" s="38" t="n">
        <v>35.35</v>
      </c>
      <c r="H75" s="40" t="n">
        <v>16</v>
      </c>
    </row>
    <row r="76" customFormat="false" ht="15" hidden="false" customHeight="true" outlineLevel="0" collapsed="false">
      <c r="A76" s="36"/>
      <c r="B76" s="37" t="s">
        <v>75</v>
      </c>
      <c r="C76" s="41" t="n">
        <v>250</v>
      </c>
      <c r="D76" s="39" t="n">
        <v>4.28</v>
      </c>
      <c r="E76" s="39" t="n">
        <v>3.22</v>
      </c>
      <c r="F76" s="39" t="n">
        <v>25.05</v>
      </c>
      <c r="G76" s="38" t="n">
        <v>190.45</v>
      </c>
      <c r="H76" s="40" t="n">
        <v>147</v>
      </c>
    </row>
    <row r="77" customFormat="false" ht="15" hidden="false" customHeight="true" outlineLevel="0" collapsed="false">
      <c r="A77" s="36"/>
      <c r="B77" s="37" t="s">
        <v>76</v>
      </c>
      <c r="C77" s="41" t="n">
        <v>280</v>
      </c>
      <c r="D77" s="39" t="n">
        <v>20.49</v>
      </c>
      <c r="E77" s="39" t="n">
        <v>25.42</v>
      </c>
      <c r="F77" s="39" t="n">
        <v>66.47</v>
      </c>
      <c r="G77" s="38" t="n">
        <v>472.92</v>
      </c>
      <c r="H77" s="40" t="n">
        <v>407</v>
      </c>
    </row>
    <row r="78" customFormat="false" ht="15" hidden="false" customHeight="true" outlineLevel="0" collapsed="false">
      <c r="A78" s="36"/>
      <c r="B78" s="37" t="s">
        <v>36</v>
      </c>
      <c r="C78" s="41" t="n">
        <v>200</v>
      </c>
      <c r="D78" s="39" t="n">
        <v>0.08</v>
      </c>
      <c r="E78" s="39" t="n">
        <v>0</v>
      </c>
      <c r="F78" s="39" t="n">
        <v>10.62</v>
      </c>
      <c r="G78" s="38" t="n">
        <v>40.44</v>
      </c>
      <c r="H78" s="40" t="n">
        <v>508</v>
      </c>
    </row>
    <row r="79" customFormat="false" ht="15" hidden="false" customHeight="true" outlineLevel="0" collapsed="false">
      <c r="A79" s="36"/>
      <c r="B79" s="37" t="s">
        <v>37</v>
      </c>
      <c r="C79" s="41" t="n">
        <v>30</v>
      </c>
      <c r="D79" s="39" t="n">
        <v>1.98</v>
      </c>
      <c r="E79" s="39" t="n">
        <v>0.27</v>
      </c>
      <c r="F79" s="39" t="n">
        <v>11.4</v>
      </c>
      <c r="G79" s="38" t="n">
        <v>59.7</v>
      </c>
      <c r="H79" s="42"/>
    </row>
    <row r="80" customFormat="false" ht="15" hidden="false" customHeight="true" outlineLevel="0" collapsed="false">
      <c r="A80" s="36"/>
      <c r="B80" s="37" t="s">
        <v>38</v>
      </c>
      <c r="C80" s="41" t="n">
        <v>30</v>
      </c>
      <c r="D80" s="39" t="n">
        <v>1.98</v>
      </c>
      <c r="E80" s="39" t="n">
        <v>0.36</v>
      </c>
      <c r="F80" s="39" t="n">
        <v>10.02</v>
      </c>
      <c r="G80" s="38" t="n">
        <v>52.2</v>
      </c>
      <c r="H80" s="42"/>
    </row>
    <row r="81" s="35" customFormat="true" ht="15" hidden="false" customHeight="true" outlineLevel="0" collapsed="false">
      <c r="A81" s="36" t="s">
        <v>39</v>
      </c>
      <c r="B81" s="36"/>
      <c r="C81" s="43" t="n">
        <f aca="false">SUM(C75:C80)</f>
        <v>890</v>
      </c>
      <c r="D81" s="43" t="n">
        <f aca="false">SUM(D75:D80)</f>
        <v>30.12</v>
      </c>
      <c r="E81" s="43" t="n">
        <f aca="false">SUM(E75:E80)</f>
        <v>29.37</v>
      </c>
      <c r="F81" s="43" t="n">
        <f aca="false">SUM(F75:F80)</f>
        <v>130.53</v>
      </c>
      <c r="G81" s="43" t="n">
        <f aca="false">SUM(G75:G80)</f>
        <v>851.06</v>
      </c>
      <c r="H81" s="44"/>
    </row>
    <row r="82" customFormat="false" ht="15" hidden="false" customHeight="true" outlineLevel="0" collapsed="false">
      <c r="A82" s="36" t="s">
        <v>40</v>
      </c>
      <c r="B82" s="37" t="s">
        <v>77</v>
      </c>
      <c r="C82" s="41" t="n">
        <v>200</v>
      </c>
      <c r="D82" s="39" t="n">
        <v>0.2</v>
      </c>
      <c r="E82" s="39" t="n">
        <v>0.2</v>
      </c>
      <c r="F82" s="39" t="n">
        <v>18.8</v>
      </c>
      <c r="G82" s="38" t="n">
        <v>100</v>
      </c>
      <c r="H82" s="42"/>
    </row>
    <row r="83" customFormat="false" ht="15" hidden="false" customHeight="true" outlineLevel="0" collapsed="false">
      <c r="A83" s="36"/>
      <c r="B83" s="37" t="s">
        <v>78</v>
      </c>
      <c r="C83" s="41" t="n">
        <v>100</v>
      </c>
      <c r="D83" s="39" t="n">
        <v>9.7</v>
      </c>
      <c r="E83" s="39" t="n">
        <v>10.3</v>
      </c>
      <c r="F83" s="39" t="n">
        <v>30.5</v>
      </c>
      <c r="G83" s="38" t="n">
        <v>241.36</v>
      </c>
      <c r="H83" s="42" t="n">
        <v>543</v>
      </c>
    </row>
    <row r="84" s="35" customFormat="true" ht="15" hidden="false" customHeight="true" outlineLevel="0" collapsed="false">
      <c r="A84" s="36" t="s">
        <v>43</v>
      </c>
      <c r="B84" s="36"/>
      <c r="C84" s="43" t="n">
        <f aca="false">SUM(C82:C83)</f>
        <v>300</v>
      </c>
      <c r="D84" s="43" t="n">
        <f aca="false">SUM(D82:D83)</f>
        <v>9.9</v>
      </c>
      <c r="E84" s="43" t="n">
        <f aca="false">SUM(E82:E83)</f>
        <v>10.5</v>
      </c>
      <c r="F84" s="43" t="n">
        <f aca="false">SUM(F82:F83)</f>
        <v>49.3</v>
      </c>
      <c r="G84" s="43" t="n">
        <f aca="false">SUM(G82:G83)</f>
        <v>341.36</v>
      </c>
      <c r="H84" s="44"/>
    </row>
    <row r="85" s="35" customFormat="true" ht="15" hidden="false" customHeight="true" outlineLevel="0" collapsed="false">
      <c r="A85" s="45" t="s">
        <v>44</v>
      </c>
      <c r="B85" s="45"/>
      <c r="C85" s="46" t="n">
        <f aca="false">C84+C81+C74</f>
        <v>1800</v>
      </c>
      <c r="D85" s="46" t="n">
        <f aca="false">D84+D81+D74</f>
        <v>62.15</v>
      </c>
      <c r="E85" s="46" t="n">
        <f aca="false">E84+E81+E74</f>
        <v>61.6</v>
      </c>
      <c r="F85" s="46" t="n">
        <f aca="false">F84+F81+F74</f>
        <v>268.71</v>
      </c>
      <c r="G85" s="46" t="n">
        <f aca="false">G84+G81+G74</f>
        <v>1855.75</v>
      </c>
      <c r="H85" s="47"/>
    </row>
    <row r="86" s="35" customFormat="true" ht="15" hidden="false" customHeight="true" outlineLevel="0" collapsed="false">
      <c r="A86" s="48" t="s">
        <v>79</v>
      </c>
      <c r="B86" s="48"/>
      <c r="C86" s="48"/>
      <c r="D86" s="48"/>
      <c r="E86" s="48"/>
      <c r="F86" s="48"/>
      <c r="G86" s="48"/>
      <c r="H86" s="48"/>
    </row>
    <row r="87" customFormat="false" ht="15" hidden="false" customHeight="true" outlineLevel="0" collapsed="false">
      <c r="A87" s="36" t="s">
        <v>21</v>
      </c>
      <c r="B87" s="37" t="s">
        <v>80</v>
      </c>
      <c r="C87" s="41" t="n">
        <v>250</v>
      </c>
      <c r="D87" s="39" t="n">
        <v>14.63</v>
      </c>
      <c r="E87" s="39" t="n">
        <v>18.94</v>
      </c>
      <c r="F87" s="39" t="n">
        <v>39.23</v>
      </c>
      <c r="G87" s="38" t="n">
        <v>314.2</v>
      </c>
      <c r="H87" s="40" t="n">
        <v>296</v>
      </c>
    </row>
    <row r="88" customFormat="false" ht="15" hidden="false" customHeight="true" outlineLevel="0" collapsed="false">
      <c r="A88" s="36"/>
      <c r="B88" s="37" t="s">
        <v>81</v>
      </c>
      <c r="C88" s="41" t="n">
        <v>100</v>
      </c>
      <c r="D88" s="39" t="n">
        <v>6.36</v>
      </c>
      <c r="E88" s="39" t="n">
        <v>2.98</v>
      </c>
      <c r="F88" s="39" t="n">
        <v>43.92</v>
      </c>
      <c r="G88" s="38" t="n">
        <v>290.82</v>
      </c>
      <c r="H88" s="42" t="s">
        <v>82</v>
      </c>
    </row>
    <row r="89" customFormat="false" ht="15" hidden="false" customHeight="true" outlineLevel="0" collapsed="false">
      <c r="A89" s="36"/>
      <c r="B89" s="37" t="s">
        <v>48</v>
      </c>
      <c r="C89" s="41" t="n">
        <v>200</v>
      </c>
      <c r="D89" s="39" t="n">
        <v>0.24</v>
      </c>
      <c r="E89" s="39" t="n">
        <v>0</v>
      </c>
      <c r="F89" s="39" t="n">
        <v>7.14</v>
      </c>
      <c r="G89" s="38" t="n">
        <v>29.8</v>
      </c>
      <c r="H89" s="40" t="n">
        <v>144</v>
      </c>
    </row>
    <row r="90" s="35" customFormat="true" ht="15" hidden="false" customHeight="true" outlineLevel="0" collapsed="false">
      <c r="A90" s="36" t="s">
        <v>28</v>
      </c>
      <c r="B90" s="36"/>
      <c r="C90" s="43" t="n">
        <f aca="false">SUM(C87:C89)</f>
        <v>550</v>
      </c>
      <c r="D90" s="43" t="n">
        <f aca="false">SUM(D87:D89)</f>
        <v>21.23</v>
      </c>
      <c r="E90" s="43" t="n">
        <f aca="false">SUM(E87:E89)</f>
        <v>21.92</v>
      </c>
      <c r="F90" s="43" t="n">
        <f aca="false">SUM(F87:F89)</f>
        <v>90.29</v>
      </c>
      <c r="G90" s="43" t="n">
        <f aca="false">SUM(G87:G89)</f>
        <v>634.82</v>
      </c>
      <c r="H90" s="44"/>
    </row>
    <row r="91" customFormat="false" ht="15" hidden="false" customHeight="true" outlineLevel="0" collapsed="false">
      <c r="A91" s="36" t="s">
        <v>29</v>
      </c>
      <c r="B91" s="37" t="s">
        <v>83</v>
      </c>
      <c r="C91" s="41" t="n">
        <v>100</v>
      </c>
      <c r="D91" s="39" t="n">
        <v>1.48</v>
      </c>
      <c r="E91" s="39" t="n">
        <v>2.62</v>
      </c>
      <c r="F91" s="39" t="n">
        <v>9.86</v>
      </c>
      <c r="G91" s="38" t="n">
        <v>68.74</v>
      </c>
      <c r="H91" s="40" t="n">
        <v>119</v>
      </c>
    </row>
    <row r="92" customFormat="false" ht="15" hidden="false" customHeight="true" outlineLevel="0" collapsed="false">
      <c r="A92" s="36"/>
      <c r="B92" s="37" t="s">
        <v>84</v>
      </c>
      <c r="C92" s="41" t="n">
        <v>250</v>
      </c>
      <c r="D92" s="39" t="n">
        <v>2.62</v>
      </c>
      <c r="E92" s="39" t="n">
        <v>5.85</v>
      </c>
      <c r="F92" s="39" t="n">
        <v>9.45</v>
      </c>
      <c r="G92" s="38" t="n">
        <v>101.82</v>
      </c>
      <c r="H92" s="42" t="n">
        <v>142</v>
      </c>
    </row>
    <row r="93" customFormat="false" ht="15" hidden="false" customHeight="true" outlineLevel="0" collapsed="false">
      <c r="A93" s="36"/>
      <c r="B93" s="37" t="s">
        <v>85</v>
      </c>
      <c r="C93" s="41" t="n">
        <v>280</v>
      </c>
      <c r="D93" s="39" t="n">
        <v>21.69</v>
      </c>
      <c r="E93" s="39" t="n">
        <v>22.13</v>
      </c>
      <c r="F93" s="39" t="n">
        <v>71.89</v>
      </c>
      <c r="G93" s="38" t="n">
        <v>570.77</v>
      </c>
      <c r="H93" s="40" t="n">
        <v>265</v>
      </c>
    </row>
    <row r="94" customFormat="false" ht="15" hidden="false" customHeight="true" outlineLevel="0" collapsed="false">
      <c r="A94" s="36"/>
      <c r="B94" s="37" t="s">
        <v>86</v>
      </c>
      <c r="C94" s="41" t="n">
        <v>200</v>
      </c>
      <c r="D94" s="39" t="n">
        <v>0.32</v>
      </c>
      <c r="E94" s="39" t="n">
        <v>0.14</v>
      </c>
      <c r="F94" s="39" t="n">
        <v>11.46</v>
      </c>
      <c r="G94" s="38" t="n">
        <v>48.32</v>
      </c>
      <c r="H94" s="40" t="n">
        <v>519</v>
      </c>
    </row>
    <row r="95" customFormat="false" ht="15" hidden="false" customHeight="true" outlineLevel="0" collapsed="false">
      <c r="A95" s="36"/>
      <c r="B95" s="37" t="s">
        <v>37</v>
      </c>
      <c r="C95" s="41" t="n">
        <v>30</v>
      </c>
      <c r="D95" s="39" t="n">
        <v>1.98</v>
      </c>
      <c r="E95" s="39" t="n">
        <v>0.27</v>
      </c>
      <c r="F95" s="39" t="n">
        <v>11.4</v>
      </c>
      <c r="G95" s="38" t="n">
        <v>59.7</v>
      </c>
      <c r="H95" s="42"/>
    </row>
    <row r="96" customFormat="false" ht="15" hidden="false" customHeight="true" outlineLevel="0" collapsed="false">
      <c r="A96" s="36"/>
      <c r="B96" s="37" t="s">
        <v>38</v>
      </c>
      <c r="C96" s="41" t="n">
        <v>30</v>
      </c>
      <c r="D96" s="39" t="n">
        <v>1.98</v>
      </c>
      <c r="E96" s="39" t="n">
        <v>0.36</v>
      </c>
      <c r="F96" s="39" t="n">
        <v>10.02</v>
      </c>
      <c r="G96" s="38" t="n">
        <v>52.2</v>
      </c>
      <c r="H96" s="42"/>
    </row>
    <row r="97" s="35" customFormat="true" ht="15" hidden="false" customHeight="true" outlineLevel="0" collapsed="false">
      <c r="A97" s="36" t="s">
        <v>39</v>
      </c>
      <c r="B97" s="36"/>
      <c r="C97" s="43" t="n">
        <f aca="false">SUM(C91:C96)</f>
        <v>890</v>
      </c>
      <c r="D97" s="43" t="n">
        <f aca="false">SUM(D91:D96)</f>
        <v>30.07</v>
      </c>
      <c r="E97" s="43" t="n">
        <f aca="false">SUM(E91:E96)</f>
        <v>31.37</v>
      </c>
      <c r="F97" s="43" t="n">
        <f aca="false">SUM(F91:F96)</f>
        <v>124.08</v>
      </c>
      <c r="G97" s="43" t="n">
        <f aca="false">SUM(G91:G96)</f>
        <v>901.55</v>
      </c>
      <c r="H97" s="44"/>
    </row>
    <row r="98" customFormat="false" ht="15" hidden="false" customHeight="true" outlineLevel="0" collapsed="false">
      <c r="A98" s="36" t="s">
        <v>40</v>
      </c>
      <c r="B98" s="37" t="s">
        <v>53</v>
      </c>
      <c r="C98" s="41" t="n">
        <v>200</v>
      </c>
      <c r="D98" s="39" t="n">
        <v>0.14</v>
      </c>
      <c r="E98" s="39" t="n">
        <v>0.06</v>
      </c>
      <c r="F98" s="39" t="n">
        <v>8</v>
      </c>
      <c r="G98" s="38" t="n">
        <v>32.7</v>
      </c>
      <c r="H98" s="42" t="s">
        <v>54</v>
      </c>
    </row>
    <row r="99" customFormat="false" ht="15" hidden="false" customHeight="true" outlineLevel="0" collapsed="false">
      <c r="A99" s="36"/>
      <c r="B99" s="37" t="s">
        <v>87</v>
      </c>
      <c r="C99" s="41" t="n">
        <v>100</v>
      </c>
      <c r="D99" s="39" t="n">
        <v>9.5</v>
      </c>
      <c r="E99" s="39" t="n">
        <v>10.2</v>
      </c>
      <c r="F99" s="39" t="n">
        <v>30.5</v>
      </c>
      <c r="G99" s="38" t="n">
        <v>245.28</v>
      </c>
      <c r="H99" s="42" t="n">
        <v>573</v>
      </c>
    </row>
    <row r="100" s="35" customFormat="true" ht="15" hidden="false" customHeight="true" outlineLevel="0" collapsed="false">
      <c r="A100" s="36" t="s">
        <v>43</v>
      </c>
      <c r="B100" s="36"/>
      <c r="C100" s="43" t="n">
        <f aca="false">SUM(C98:C99)</f>
        <v>300</v>
      </c>
      <c r="D100" s="43" t="n">
        <f aca="false">SUM(D98:D99)</f>
        <v>9.64</v>
      </c>
      <c r="E100" s="43" t="n">
        <f aca="false">SUM(E98:E99)</f>
        <v>10.26</v>
      </c>
      <c r="F100" s="43" t="n">
        <f aca="false">SUM(F98:F99)</f>
        <v>38.5</v>
      </c>
      <c r="G100" s="43" t="n">
        <f aca="false">SUM(G98:G99)</f>
        <v>277.98</v>
      </c>
      <c r="H100" s="44"/>
    </row>
    <row r="101" s="35" customFormat="true" ht="15" hidden="false" customHeight="true" outlineLevel="0" collapsed="false">
      <c r="A101" s="45" t="s">
        <v>44</v>
      </c>
      <c r="B101" s="45"/>
      <c r="C101" s="46" t="n">
        <f aca="false">C100+C97+C90</f>
        <v>1740</v>
      </c>
      <c r="D101" s="46" t="n">
        <f aca="false">D100+D97+D90</f>
        <v>60.94</v>
      </c>
      <c r="E101" s="46" t="n">
        <f aca="false">E100+E97+E90</f>
        <v>63.55</v>
      </c>
      <c r="F101" s="46" t="n">
        <f aca="false">F100+F97+F90</f>
        <v>252.87</v>
      </c>
      <c r="G101" s="46" t="n">
        <f aca="false">G100+G97+G90</f>
        <v>1814.35</v>
      </c>
      <c r="H101" s="47"/>
    </row>
    <row r="102" s="35" customFormat="true" ht="15" hidden="false" customHeight="true" outlineLevel="0" collapsed="false">
      <c r="A102" s="48" t="s">
        <v>88</v>
      </c>
      <c r="B102" s="48"/>
      <c r="C102" s="48"/>
      <c r="D102" s="48"/>
      <c r="E102" s="48"/>
      <c r="F102" s="48"/>
      <c r="G102" s="48"/>
      <c r="H102" s="48"/>
    </row>
    <row r="103" customFormat="false" ht="15" hidden="false" customHeight="true" outlineLevel="0" collapsed="false">
      <c r="A103" s="36" t="s">
        <v>21</v>
      </c>
      <c r="B103" s="37" t="s">
        <v>46</v>
      </c>
      <c r="C103" s="41" t="n">
        <v>270</v>
      </c>
      <c r="D103" s="39" t="n">
        <v>15.28</v>
      </c>
      <c r="E103" s="39" t="n">
        <v>17.5</v>
      </c>
      <c r="F103" s="39" t="n">
        <v>32.5</v>
      </c>
      <c r="G103" s="38" t="n">
        <v>339.28</v>
      </c>
      <c r="H103" s="40" t="n">
        <v>250</v>
      </c>
    </row>
    <row r="104" customFormat="false" ht="15" hidden="false" customHeight="true" outlineLevel="0" collapsed="false">
      <c r="A104" s="36"/>
      <c r="B104" s="37" t="s">
        <v>89</v>
      </c>
      <c r="C104" s="41" t="n">
        <v>30</v>
      </c>
      <c r="D104" s="39" t="n">
        <v>0</v>
      </c>
      <c r="E104" s="39" t="n">
        <v>0</v>
      </c>
      <c r="F104" s="39" t="n">
        <v>20.4</v>
      </c>
      <c r="G104" s="38" t="n">
        <v>81.6</v>
      </c>
      <c r="H104" s="42" t="s">
        <v>31</v>
      </c>
    </row>
    <row r="105" customFormat="false" ht="15" hidden="false" customHeight="true" outlineLevel="0" collapsed="false">
      <c r="A105" s="36"/>
      <c r="B105" s="37" t="s">
        <v>23</v>
      </c>
      <c r="C105" s="41" t="n">
        <v>50</v>
      </c>
      <c r="D105" s="39" t="n">
        <v>3.75</v>
      </c>
      <c r="E105" s="39" t="n">
        <v>1.25</v>
      </c>
      <c r="F105" s="39" t="n">
        <v>26</v>
      </c>
      <c r="G105" s="38" t="n">
        <v>135</v>
      </c>
      <c r="H105" s="42"/>
    </row>
    <row r="106" customFormat="false" ht="15" hidden="false" customHeight="true" outlineLevel="0" collapsed="false">
      <c r="A106" s="36"/>
      <c r="B106" s="37" t="s">
        <v>27</v>
      </c>
      <c r="C106" s="41" t="n">
        <v>200</v>
      </c>
      <c r="D106" s="39" t="n">
        <v>0.2</v>
      </c>
      <c r="E106" s="39" t="n">
        <v>0.06</v>
      </c>
      <c r="F106" s="39" t="n">
        <v>7.06</v>
      </c>
      <c r="G106" s="38" t="n">
        <v>28.04</v>
      </c>
      <c r="H106" s="40" t="n">
        <v>143</v>
      </c>
    </row>
    <row r="107" s="35" customFormat="true" ht="15" hidden="false" customHeight="true" outlineLevel="0" collapsed="false">
      <c r="A107" s="36" t="s">
        <v>28</v>
      </c>
      <c r="B107" s="36"/>
      <c r="C107" s="43" t="n">
        <f aca="false">SUM(C103:C106)</f>
        <v>550</v>
      </c>
      <c r="D107" s="43" t="n">
        <f aca="false">SUM(D103:D106)</f>
        <v>19.23</v>
      </c>
      <c r="E107" s="43" t="n">
        <f aca="false">SUM(E103:E106)</f>
        <v>18.81</v>
      </c>
      <c r="F107" s="43" t="n">
        <f aca="false">SUM(F103:F106)</f>
        <v>85.96</v>
      </c>
      <c r="G107" s="43" t="n">
        <f aca="false">SUM(G103:G106)</f>
        <v>583.92</v>
      </c>
      <c r="H107" s="44"/>
    </row>
    <row r="108" customFormat="false" ht="15" hidden="false" customHeight="true" outlineLevel="0" collapsed="false">
      <c r="A108" s="36" t="s">
        <v>29</v>
      </c>
      <c r="B108" s="37" t="s">
        <v>74</v>
      </c>
      <c r="C108" s="41" t="n">
        <v>100</v>
      </c>
      <c r="D108" s="39" t="n">
        <v>1.31</v>
      </c>
      <c r="E108" s="39" t="n">
        <v>0.1</v>
      </c>
      <c r="F108" s="39" t="n">
        <v>6.97</v>
      </c>
      <c r="G108" s="38" t="n">
        <v>35.35</v>
      </c>
      <c r="H108" s="40" t="n">
        <v>16</v>
      </c>
    </row>
    <row r="109" customFormat="false" ht="15" hidden="false" customHeight="true" outlineLevel="0" collapsed="false">
      <c r="A109" s="36"/>
      <c r="B109" s="37" t="s">
        <v>90</v>
      </c>
      <c r="C109" s="41" t="n">
        <v>250</v>
      </c>
      <c r="D109" s="39" t="n">
        <v>2.78</v>
      </c>
      <c r="E109" s="39" t="n">
        <v>4.38</v>
      </c>
      <c r="F109" s="39" t="n">
        <v>11.12</v>
      </c>
      <c r="G109" s="38" t="n">
        <v>95.25</v>
      </c>
      <c r="H109" s="42" t="n">
        <v>128</v>
      </c>
    </row>
    <row r="110" customFormat="false" ht="15" hidden="false" customHeight="true" outlineLevel="0" collapsed="false">
      <c r="A110" s="36"/>
      <c r="B110" s="37" t="s">
        <v>91</v>
      </c>
      <c r="C110" s="41" t="n">
        <v>100</v>
      </c>
      <c r="D110" s="39" t="n">
        <v>15.3</v>
      </c>
      <c r="E110" s="39" t="n">
        <v>19.91</v>
      </c>
      <c r="F110" s="39" t="n">
        <v>39.1</v>
      </c>
      <c r="G110" s="38" t="n">
        <v>305.11</v>
      </c>
      <c r="H110" s="40" t="s">
        <v>31</v>
      </c>
    </row>
    <row r="111" customFormat="false" ht="15" hidden="false" customHeight="true" outlineLevel="0" collapsed="false">
      <c r="A111" s="36"/>
      <c r="B111" s="37" t="s">
        <v>92</v>
      </c>
      <c r="C111" s="41" t="n">
        <v>180</v>
      </c>
      <c r="D111" s="39" t="n">
        <v>6.79</v>
      </c>
      <c r="E111" s="39" t="n">
        <v>3.01</v>
      </c>
      <c r="F111" s="39" t="n">
        <v>42.71</v>
      </c>
      <c r="G111" s="38" t="n">
        <v>229.68</v>
      </c>
      <c r="H111" s="40" t="n">
        <v>291</v>
      </c>
    </row>
    <row r="112" customFormat="false" ht="15" hidden="false" customHeight="true" outlineLevel="0" collapsed="false">
      <c r="A112" s="36"/>
      <c r="B112" s="37" t="s">
        <v>36</v>
      </c>
      <c r="C112" s="41" t="n">
        <v>200</v>
      </c>
      <c r="D112" s="39" t="n">
        <v>0.08</v>
      </c>
      <c r="E112" s="39" t="n">
        <v>0</v>
      </c>
      <c r="F112" s="39" t="n">
        <v>10.62</v>
      </c>
      <c r="G112" s="38" t="n">
        <v>40.44</v>
      </c>
      <c r="H112" s="40" t="n">
        <v>508</v>
      </c>
    </row>
    <row r="113" customFormat="false" ht="15" hidden="false" customHeight="true" outlineLevel="0" collapsed="false">
      <c r="A113" s="36"/>
      <c r="B113" s="37" t="s">
        <v>37</v>
      </c>
      <c r="C113" s="41" t="n">
        <v>30</v>
      </c>
      <c r="D113" s="39" t="n">
        <v>1.98</v>
      </c>
      <c r="E113" s="39" t="n">
        <v>0.27</v>
      </c>
      <c r="F113" s="39" t="n">
        <v>11.4</v>
      </c>
      <c r="G113" s="38" t="n">
        <v>59.7</v>
      </c>
      <c r="H113" s="42"/>
    </row>
    <row r="114" customFormat="false" ht="15" hidden="false" customHeight="true" outlineLevel="0" collapsed="false">
      <c r="A114" s="36"/>
      <c r="B114" s="37" t="s">
        <v>38</v>
      </c>
      <c r="C114" s="41" t="n">
        <v>30</v>
      </c>
      <c r="D114" s="39" t="n">
        <v>1.98</v>
      </c>
      <c r="E114" s="39" t="n">
        <v>0.36</v>
      </c>
      <c r="F114" s="39" t="n">
        <v>10.02</v>
      </c>
      <c r="G114" s="38" t="n">
        <v>52.2</v>
      </c>
      <c r="H114" s="42"/>
    </row>
    <row r="115" s="35" customFormat="true" ht="15" hidden="false" customHeight="true" outlineLevel="0" collapsed="false">
      <c r="A115" s="36" t="s">
        <v>39</v>
      </c>
      <c r="B115" s="36"/>
      <c r="C115" s="43" t="n">
        <f aca="false">SUM(C108:C114)</f>
        <v>890</v>
      </c>
      <c r="D115" s="43" t="n">
        <f aca="false">SUM(D108:D114)</f>
        <v>30.22</v>
      </c>
      <c r="E115" s="43" t="n">
        <f aca="false">SUM(E108:E114)</f>
        <v>28.03</v>
      </c>
      <c r="F115" s="43" t="n">
        <f aca="false">SUM(F108:F114)</f>
        <v>131.94</v>
      </c>
      <c r="G115" s="43" t="n">
        <f aca="false">SUM(G108:G114)</f>
        <v>817.73</v>
      </c>
      <c r="H115" s="44"/>
    </row>
    <row r="116" customFormat="false" ht="15" hidden="false" customHeight="true" outlineLevel="0" collapsed="false">
      <c r="A116" s="36" t="s">
        <v>40</v>
      </c>
      <c r="B116" s="37" t="s">
        <v>55</v>
      </c>
      <c r="C116" s="41" t="n">
        <v>200</v>
      </c>
      <c r="D116" s="39" t="n">
        <v>0</v>
      </c>
      <c r="E116" s="39" t="n">
        <v>0</v>
      </c>
      <c r="F116" s="39" t="n">
        <v>15</v>
      </c>
      <c r="G116" s="38" t="n">
        <v>95</v>
      </c>
      <c r="H116" s="42" t="n">
        <v>614</v>
      </c>
    </row>
    <row r="117" customFormat="false" ht="15" hidden="false" customHeight="true" outlineLevel="0" collapsed="false">
      <c r="A117" s="36"/>
      <c r="B117" s="37" t="s">
        <v>93</v>
      </c>
      <c r="C117" s="41" t="n">
        <v>100</v>
      </c>
      <c r="D117" s="39" t="n">
        <v>9.7</v>
      </c>
      <c r="E117" s="39" t="n">
        <v>10.2</v>
      </c>
      <c r="F117" s="39" t="n">
        <v>33.7</v>
      </c>
      <c r="G117" s="38" t="n">
        <v>238.26</v>
      </c>
      <c r="H117" s="42" t="n">
        <v>555</v>
      </c>
    </row>
    <row r="118" s="35" customFormat="true" ht="15" hidden="false" customHeight="true" outlineLevel="0" collapsed="false">
      <c r="A118" s="36" t="s">
        <v>43</v>
      </c>
      <c r="B118" s="36"/>
      <c r="C118" s="43" t="n">
        <f aca="false">SUM(C116:C117)</f>
        <v>300</v>
      </c>
      <c r="D118" s="43" t="n">
        <f aca="false">SUM(D116:D117)</f>
        <v>9.7</v>
      </c>
      <c r="E118" s="43" t="n">
        <f aca="false">SUM(E116:E117)</f>
        <v>10.2</v>
      </c>
      <c r="F118" s="43" t="n">
        <f aca="false">SUM(F116:F117)</f>
        <v>48.7</v>
      </c>
      <c r="G118" s="43" t="n">
        <f aca="false">SUM(G116:G117)</f>
        <v>333.26</v>
      </c>
      <c r="H118" s="44"/>
    </row>
    <row r="119" s="35" customFormat="true" ht="15" hidden="false" customHeight="true" outlineLevel="0" collapsed="false">
      <c r="A119" s="45" t="s">
        <v>44</v>
      </c>
      <c r="B119" s="45"/>
      <c r="C119" s="46" t="n">
        <f aca="false">C118+C115+C107</f>
        <v>1740</v>
      </c>
      <c r="D119" s="46" t="n">
        <f aca="false">D118+D115+D107</f>
        <v>59.15</v>
      </c>
      <c r="E119" s="46" t="n">
        <f aca="false">E118+E115+E107</f>
        <v>57.04</v>
      </c>
      <c r="F119" s="46" t="n">
        <f aca="false">F118+F115+F107</f>
        <v>266.6</v>
      </c>
      <c r="G119" s="46" t="n">
        <f aca="false">G118+G115+G107</f>
        <v>1734.91</v>
      </c>
      <c r="H119" s="47"/>
    </row>
    <row r="120" s="35" customFormat="true" ht="15" hidden="false" customHeight="true" outlineLevel="0" collapsed="false">
      <c r="A120" s="48" t="s">
        <v>94</v>
      </c>
      <c r="B120" s="48"/>
      <c r="C120" s="48"/>
      <c r="D120" s="48"/>
      <c r="E120" s="48"/>
      <c r="F120" s="48"/>
      <c r="G120" s="48"/>
      <c r="H120" s="48"/>
    </row>
    <row r="121" customFormat="false" ht="15" hidden="false" customHeight="true" outlineLevel="0" collapsed="false">
      <c r="A121" s="36" t="s">
        <v>21</v>
      </c>
      <c r="B121" s="37" t="s">
        <v>95</v>
      </c>
      <c r="C121" s="41" t="n">
        <v>250</v>
      </c>
      <c r="D121" s="39" t="n">
        <v>12.62</v>
      </c>
      <c r="E121" s="39" t="n">
        <v>11.35</v>
      </c>
      <c r="F121" s="39" t="n">
        <v>48.28</v>
      </c>
      <c r="G121" s="38" t="n">
        <v>358.53</v>
      </c>
      <c r="H121" s="42" t="n">
        <v>267</v>
      </c>
    </row>
    <row r="122" customFormat="false" ht="15" hidden="false" customHeight="true" outlineLevel="0" collapsed="false">
      <c r="A122" s="36"/>
      <c r="B122" s="37" t="s">
        <v>70</v>
      </c>
      <c r="C122" s="41" t="n">
        <v>100</v>
      </c>
      <c r="D122" s="39" t="n">
        <v>6.5</v>
      </c>
      <c r="E122" s="39" t="n">
        <v>7.4</v>
      </c>
      <c r="F122" s="39" t="n">
        <v>30.26</v>
      </c>
      <c r="G122" s="38" t="n">
        <v>191.2</v>
      </c>
      <c r="H122" s="42" t="s">
        <v>96</v>
      </c>
    </row>
    <row r="123" customFormat="false" ht="15" hidden="false" customHeight="true" outlineLevel="0" collapsed="false">
      <c r="A123" s="36"/>
      <c r="B123" s="37" t="s">
        <v>48</v>
      </c>
      <c r="C123" s="41" t="n">
        <v>200</v>
      </c>
      <c r="D123" s="39" t="n">
        <v>0.24</v>
      </c>
      <c r="E123" s="39" t="n">
        <v>0</v>
      </c>
      <c r="F123" s="39" t="n">
        <v>7.14</v>
      </c>
      <c r="G123" s="38" t="n">
        <v>29.8</v>
      </c>
      <c r="H123" s="40" t="n">
        <v>144</v>
      </c>
    </row>
    <row r="124" s="35" customFormat="true" ht="15" hidden="false" customHeight="true" outlineLevel="0" collapsed="false">
      <c r="A124" s="36" t="s">
        <v>28</v>
      </c>
      <c r="B124" s="36"/>
      <c r="C124" s="43" t="n">
        <f aca="false">SUM(C121:C123)</f>
        <v>550</v>
      </c>
      <c r="D124" s="43" t="n">
        <f aca="false">SUM(D121:D123)</f>
        <v>19.36</v>
      </c>
      <c r="E124" s="43" t="n">
        <f aca="false">SUM(E121:E123)</f>
        <v>18.75</v>
      </c>
      <c r="F124" s="43" t="n">
        <f aca="false">SUM(F121:F123)</f>
        <v>85.68</v>
      </c>
      <c r="G124" s="43" t="n">
        <f aca="false">SUM(G121:G123)</f>
        <v>579.53</v>
      </c>
      <c r="H124" s="44"/>
    </row>
    <row r="125" customFormat="false" ht="15" hidden="false" customHeight="true" outlineLevel="0" collapsed="false">
      <c r="A125" s="36" t="s">
        <v>29</v>
      </c>
      <c r="B125" s="37" t="s">
        <v>49</v>
      </c>
      <c r="C125" s="38" t="n">
        <v>100</v>
      </c>
      <c r="D125" s="39" t="n">
        <v>1.2</v>
      </c>
      <c r="E125" s="39" t="n">
        <v>5</v>
      </c>
      <c r="F125" s="39" t="n">
        <v>7.4</v>
      </c>
      <c r="G125" s="38" t="n">
        <v>97</v>
      </c>
      <c r="H125" s="40"/>
    </row>
    <row r="126" customFormat="false" ht="15" hidden="false" customHeight="true" outlineLevel="0" collapsed="false">
      <c r="A126" s="36"/>
      <c r="B126" s="37" t="s">
        <v>97</v>
      </c>
      <c r="C126" s="38" t="n">
        <v>250</v>
      </c>
      <c r="D126" s="39" t="n">
        <v>4</v>
      </c>
      <c r="E126" s="39" t="n">
        <v>7</v>
      </c>
      <c r="F126" s="39" t="n">
        <v>22.1</v>
      </c>
      <c r="G126" s="38" t="n">
        <v>166.6</v>
      </c>
      <c r="H126" s="42" t="n">
        <v>144</v>
      </c>
    </row>
    <row r="127" customFormat="false" ht="15" hidden="false" customHeight="true" outlineLevel="0" collapsed="false">
      <c r="A127" s="36"/>
      <c r="B127" s="37" t="s">
        <v>98</v>
      </c>
      <c r="C127" s="41" t="n">
        <v>100</v>
      </c>
      <c r="D127" s="39" t="n">
        <v>15.51</v>
      </c>
      <c r="E127" s="39" t="n">
        <v>13.6</v>
      </c>
      <c r="F127" s="39" t="n">
        <v>25.1</v>
      </c>
      <c r="G127" s="38" t="n">
        <v>260.27</v>
      </c>
      <c r="H127" s="42" t="n">
        <v>367</v>
      </c>
    </row>
    <row r="128" customFormat="false" ht="15" hidden="false" customHeight="true" outlineLevel="0" collapsed="false">
      <c r="A128" s="36"/>
      <c r="B128" s="37" t="s">
        <v>99</v>
      </c>
      <c r="C128" s="41" t="n">
        <v>180</v>
      </c>
      <c r="D128" s="39" t="n">
        <v>4.64</v>
      </c>
      <c r="E128" s="39" t="n">
        <v>5.63</v>
      </c>
      <c r="F128" s="39" t="n">
        <v>48.1</v>
      </c>
      <c r="G128" s="38" t="n">
        <v>261.63</v>
      </c>
      <c r="H128" s="40" t="n">
        <v>414</v>
      </c>
    </row>
    <row r="129" customFormat="false" ht="15" hidden="false" customHeight="true" outlineLevel="0" collapsed="false">
      <c r="A129" s="36"/>
      <c r="B129" s="37" t="s">
        <v>41</v>
      </c>
      <c r="C129" s="41" t="n">
        <v>200</v>
      </c>
      <c r="D129" s="39" t="n">
        <v>0.12</v>
      </c>
      <c r="E129" s="39" t="n">
        <v>0.02</v>
      </c>
      <c r="F129" s="39" t="n">
        <v>8.58</v>
      </c>
      <c r="G129" s="38" t="n">
        <v>34.34</v>
      </c>
      <c r="H129" s="42" t="n">
        <v>511</v>
      </c>
    </row>
    <row r="130" customFormat="false" ht="15" hidden="false" customHeight="true" outlineLevel="0" collapsed="false">
      <c r="A130" s="36"/>
      <c r="B130" s="37" t="s">
        <v>37</v>
      </c>
      <c r="C130" s="41" t="n">
        <v>30</v>
      </c>
      <c r="D130" s="39" t="n">
        <v>1.98</v>
      </c>
      <c r="E130" s="39" t="n">
        <v>0.27</v>
      </c>
      <c r="F130" s="39" t="n">
        <v>11.4</v>
      </c>
      <c r="G130" s="38" t="n">
        <v>59.7</v>
      </c>
      <c r="H130" s="42"/>
    </row>
    <row r="131" customFormat="false" ht="15" hidden="false" customHeight="true" outlineLevel="0" collapsed="false">
      <c r="A131" s="36"/>
      <c r="B131" s="37" t="s">
        <v>38</v>
      </c>
      <c r="C131" s="41" t="n">
        <v>30</v>
      </c>
      <c r="D131" s="39" t="n">
        <v>1.98</v>
      </c>
      <c r="E131" s="39" t="n">
        <v>0.36</v>
      </c>
      <c r="F131" s="39" t="n">
        <v>10.02</v>
      </c>
      <c r="G131" s="38" t="n">
        <v>52.2</v>
      </c>
      <c r="H131" s="42"/>
    </row>
    <row r="132" s="35" customFormat="true" ht="15" hidden="false" customHeight="true" outlineLevel="0" collapsed="false">
      <c r="A132" s="36" t="s">
        <v>39</v>
      </c>
      <c r="B132" s="36"/>
      <c r="C132" s="43" t="n">
        <f aca="false">SUM(C125:C131)</f>
        <v>890</v>
      </c>
      <c r="D132" s="43" t="n">
        <f aca="false">SUM(D125:D131)</f>
        <v>29.43</v>
      </c>
      <c r="E132" s="43" t="n">
        <f aca="false">SUM(E125:E131)</f>
        <v>31.88</v>
      </c>
      <c r="F132" s="43" t="n">
        <f aca="false">SUM(F125:F131)</f>
        <v>132.7</v>
      </c>
      <c r="G132" s="43" t="n">
        <f aca="false">SUM(G125:G131)</f>
        <v>931.74</v>
      </c>
      <c r="H132" s="44"/>
    </row>
    <row r="133" customFormat="false" ht="15" hidden="false" customHeight="true" outlineLevel="0" collapsed="false">
      <c r="A133" s="36" t="s">
        <v>40</v>
      </c>
      <c r="B133" s="37" t="s">
        <v>69</v>
      </c>
      <c r="C133" s="41" t="n">
        <v>200</v>
      </c>
      <c r="D133" s="39" t="n">
        <v>4.4</v>
      </c>
      <c r="E133" s="39" t="n">
        <v>4</v>
      </c>
      <c r="F133" s="39" t="n">
        <v>18.6</v>
      </c>
      <c r="G133" s="38" t="n">
        <v>158</v>
      </c>
      <c r="H133" s="42"/>
    </row>
    <row r="134" customFormat="false" ht="15" hidden="false" customHeight="true" outlineLevel="0" collapsed="false">
      <c r="A134" s="36"/>
      <c r="B134" s="37" t="s">
        <v>100</v>
      </c>
      <c r="C134" s="41" t="n">
        <v>100</v>
      </c>
      <c r="D134" s="39" t="n">
        <v>5.68</v>
      </c>
      <c r="E134" s="39" t="n">
        <v>6.49</v>
      </c>
      <c r="F134" s="39" t="n">
        <v>30.8</v>
      </c>
      <c r="G134" s="38" t="n">
        <v>190.46</v>
      </c>
      <c r="H134" s="42" t="s">
        <v>31</v>
      </c>
    </row>
    <row r="135" s="35" customFormat="true" ht="15" hidden="false" customHeight="true" outlineLevel="0" collapsed="false">
      <c r="A135" s="36" t="s">
        <v>43</v>
      </c>
      <c r="B135" s="36"/>
      <c r="C135" s="43" t="n">
        <f aca="false">SUM(C133:C134)</f>
        <v>300</v>
      </c>
      <c r="D135" s="43" t="n">
        <f aca="false">SUM(D133:D134)</f>
        <v>10.08</v>
      </c>
      <c r="E135" s="43" t="n">
        <f aca="false">SUM(E133:E134)</f>
        <v>10.49</v>
      </c>
      <c r="F135" s="43" t="n">
        <f aca="false">SUM(F133:F134)</f>
        <v>49.4</v>
      </c>
      <c r="G135" s="43" t="n">
        <f aca="false">SUM(G133:G134)</f>
        <v>348.46</v>
      </c>
      <c r="H135" s="44"/>
    </row>
    <row r="136" s="35" customFormat="true" ht="15" hidden="false" customHeight="true" outlineLevel="0" collapsed="false">
      <c r="A136" s="45" t="s">
        <v>44</v>
      </c>
      <c r="B136" s="45"/>
      <c r="C136" s="46" t="n">
        <f aca="false">C135+C132+C124</f>
        <v>1740</v>
      </c>
      <c r="D136" s="46" t="n">
        <f aca="false">D135+D132+D124</f>
        <v>58.87</v>
      </c>
      <c r="E136" s="46" t="n">
        <f aca="false">E135+E132+E124</f>
        <v>61.12</v>
      </c>
      <c r="F136" s="46" t="n">
        <f aca="false">F135+F132+F124</f>
        <v>267.78</v>
      </c>
      <c r="G136" s="46" t="n">
        <f aca="false">G135+G132+G124</f>
        <v>1859.73</v>
      </c>
      <c r="H136" s="47"/>
    </row>
    <row r="137" s="35" customFormat="true" ht="15" hidden="false" customHeight="true" outlineLevel="0" collapsed="false">
      <c r="A137" s="48" t="s">
        <v>101</v>
      </c>
      <c r="B137" s="48"/>
      <c r="C137" s="48"/>
      <c r="D137" s="48"/>
      <c r="E137" s="48"/>
      <c r="F137" s="48"/>
      <c r="G137" s="48"/>
      <c r="H137" s="48"/>
    </row>
    <row r="138" customFormat="false" ht="15" hidden="false" customHeight="true" outlineLevel="0" collapsed="false">
      <c r="A138" s="36" t="s">
        <v>21</v>
      </c>
      <c r="B138" s="37" t="s">
        <v>102</v>
      </c>
      <c r="C138" s="41" t="n">
        <v>210</v>
      </c>
      <c r="D138" s="39" t="n">
        <v>17.04</v>
      </c>
      <c r="E138" s="39" t="n">
        <v>20.7</v>
      </c>
      <c r="F138" s="39" t="n">
        <v>41.41</v>
      </c>
      <c r="G138" s="38" t="n">
        <v>380.44</v>
      </c>
      <c r="H138" s="40" t="n">
        <v>302</v>
      </c>
    </row>
    <row r="139" customFormat="false" ht="15" hidden="false" customHeight="true" outlineLevel="0" collapsed="false">
      <c r="A139" s="36"/>
      <c r="B139" s="37" t="s">
        <v>23</v>
      </c>
      <c r="C139" s="41" t="n">
        <v>40</v>
      </c>
      <c r="D139" s="39" t="n">
        <v>3</v>
      </c>
      <c r="E139" s="39" t="n">
        <v>1</v>
      </c>
      <c r="F139" s="39" t="n">
        <v>20.8</v>
      </c>
      <c r="G139" s="38" t="n">
        <v>108</v>
      </c>
      <c r="H139" s="42"/>
    </row>
    <row r="140" customFormat="false" ht="15" hidden="false" customHeight="true" outlineLevel="0" collapsed="false">
      <c r="A140" s="36"/>
      <c r="B140" s="37" t="s">
        <v>59</v>
      </c>
      <c r="C140" s="41" t="n">
        <v>100</v>
      </c>
      <c r="D140" s="39" t="n">
        <v>0.4</v>
      </c>
      <c r="E140" s="39" t="n">
        <v>0.4</v>
      </c>
      <c r="F140" s="39" t="n">
        <v>10.8</v>
      </c>
      <c r="G140" s="38" t="n">
        <v>47</v>
      </c>
      <c r="H140" s="42"/>
    </row>
    <row r="141" customFormat="false" ht="15" hidden="false" customHeight="true" outlineLevel="0" collapsed="false">
      <c r="A141" s="36"/>
      <c r="B141" s="37" t="s">
        <v>60</v>
      </c>
      <c r="C141" s="41" t="n">
        <v>200</v>
      </c>
      <c r="D141" s="39" t="n">
        <v>0.26</v>
      </c>
      <c r="E141" s="39" t="n">
        <v>0.02</v>
      </c>
      <c r="F141" s="39" t="n">
        <v>8.06</v>
      </c>
      <c r="G141" s="38" t="n">
        <v>33.22</v>
      </c>
      <c r="H141" s="42" t="s">
        <v>61</v>
      </c>
    </row>
    <row r="142" s="35" customFormat="true" ht="15" hidden="false" customHeight="true" outlineLevel="0" collapsed="false">
      <c r="A142" s="36" t="s">
        <v>28</v>
      </c>
      <c r="B142" s="36"/>
      <c r="C142" s="43" t="n">
        <f aca="false">SUM(C138:C141)</f>
        <v>550</v>
      </c>
      <c r="D142" s="43" t="n">
        <f aca="false">SUM(D138:D141)</f>
        <v>20.7</v>
      </c>
      <c r="E142" s="43" t="n">
        <f aca="false">SUM(E138:E141)</f>
        <v>22.12</v>
      </c>
      <c r="F142" s="43" t="n">
        <f aca="false">SUM(F138:F141)</f>
        <v>81.07</v>
      </c>
      <c r="G142" s="43" t="n">
        <f aca="false">SUM(G138:G141)</f>
        <v>568.66</v>
      </c>
      <c r="H142" s="44"/>
    </row>
    <row r="143" customFormat="false" ht="15" hidden="false" customHeight="true" outlineLevel="0" collapsed="false">
      <c r="A143" s="36" t="s">
        <v>29</v>
      </c>
      <c r="B143" s="37" t="s">
        <v>83</v>
      </c>
      <c r="C143" s="41" t="n">
        <v>100</v>
      </c>
      <c r="D143" s="39" t="n">
        <v>1.48</v>
      </c>
      <c r="E143" s="39" t="n">
        <v>2.62</v>
      </c>
      <c r="F143" s="39" t="n">
        <v>9.86</v>
      </c>
      <c r="G143" s="38" t="n">
        <v>68.74</v>
      </c>
      <c r="H143" s="42" t="n">
        <v>119</v>
      </c>
    </row>
    <row r="144" customFormat="false" ht="15" hidden="false" customHeight="true" outlineLevel="0" collapsed="false">
      <c r="A144" s="36"/>
      <c r="B144" s="37" t="s">
        <v>103</v>
      </c>
      <c r="C144" s="41" t="n">
        <v>250</v>
      </c>
      <c r="D144" s="39" t="n">
        <v>3.2</v>
      </c>
      <c r="E144" s="39" t="n">
        <v>5.45</v>
      </c>
      <c r="F144" s="39" t="n">
        <v>17.1</v>
      </c>
      <c r="G144" s="38" t="n">
        <v>130.97</v>
      </c>
      <c r="H144" s="42" t="n">
        <v>134</v>
      </c>
    </row>
    <row r="145" customFormat="false" ht="15" hidden="false" customHeight="true" outlineLevel="0" collapsed="false">
      <c r="A145" s="36"/>
      <c r="B145" s="37" t="s">
        <v>104</v>
      </c>
      <c r="C145" s="41" t="n">
        <v>280</v>
      </c>
      <c r="D145" s="39" t="n">
        <v>19.2</v>
      </c>
      <c r="E145" s="39" t="n">
        <v>21.55</v>
      </c>
      <c r="F145" s="39" t="n">
        <v>76.65</v>
      </c>
      <c r="G145" s="38" t="n">
        <v>507.76</v>
      </c>
      <c r="H145" s="42" t="s">
        <v>105</v>
      </c>
    </row>
    <row r="146" customFormat="false" ht="15" hidden="false" customHeight="true" outlineLevel="0" collapsed="false">
      <c r="A146" s="36"/>
      <c r="B146" s="37" t="s">
        <v>53</v>
      </c>
      <c r="C146" s="41" t="n">
        <v>200</v>
      </c>
      <c r="D146" s="39" t="n">
        <v>0.14</v>
      </c>
      <c r="E146" s="39" t="n">
        <v>0.06</v>
      </c>
      <c r="F146" s="39" t="n">
        <v>8</v>
      </c>
      <c r="G146" s="38" t="n">
        <v>32.7</v>
      </c>
      <c r="H146" s="42" t="s">
        <v>54</v>
      </c>
    </row>
    <row r="147" customFormat="false" ht="15" hidden="false" customHeight="true" outlineLevel="0" collapsed="false">
      <c r="A147" s="36"/>
      <c r="B147" s="37" t="s">
        <v>37</v>
      </c>
      <c r="C147" s="41" t="n">
        <v>30</v>
      </c>
      <c r="D147" s="39" t="n">
        <v>1.98</v>
      </c>
      <c r="E147" s="39" t="n">
        <v>0.27</v>
      </c>
      <c r="F147" s="39" t="n">
        <v>11.4</v>
      </c>
      <c r="G147" s="38" t="n">
        <v>59.7</v>
      </c>
      <c r="H147" s="42"/>
    </row>
    <row r="148" customFormat="false" ht="15" hidden="false" customHeight="true" outlineLevel="0" collapsed="false">
      <c r="A148" s="36"/>
      <c r="B148" s="37" t="s">
        <v>38</v>
      </c>
      <c r="C148" s="41" t="n">
        <v>30</v>
      </c>
      <c r="D148" s="39" t="n">
        <v>1.98</v>
      </c>
      <c r="E148" s="39" t="n">
        <v>0.36</v>
      </c>
      <c r="F148" s="39" t="n">
        <v>10.02</v>
      </c>
      <c r="G148" s="38" t="n">
        <v>52.2</v>
      </c>
      <c r="H148" s="42"/>
    </row>
    <row r="149" s="35" customFormat="true" ht="15" hidden="false" customHeight="true" outlineLevel="0" collapsed="false">
      <c r="A149" s="36" t="s">
        <v>39</v>
      </c>
      <c r="B149" s="36"/>
      <c r="C149" s="43" t="n">
        <f aca="false">SUM(C143:C148)</f>
        <v>890</v>
      </c>
      <c r="D149" s="43" t="n">
        <f aca="false">SUM(D143:D148)</f>
        <v>27.98</v>
      </c>
      <c r="E149" s="43" t="n">
        <f aca="false">SUM(E143:E148)</f>
        <v>30.31</v>
      </c>
      <c r="F149" s="43" t="n">
        <f aca="false">SUM(F143:F148)</f>
        <v>133.03</v>
      </c>
      <c r="G149" s="43" t="n">
        <f aca="false">SUM(G143:G148)</f>
        <v>852.07</v>
      </c>
      <c r="H149" s="44"/>
    </row>
    <row r="150" customFormat="false" ht="15" hidden="false" customHeight="true" outlineLevel="0" collapsed="false">
      <c r="A150" s="36" t="s">
        <v>40</v>
      </c>
      <c r="B150" s="37" t="s">
        <v>77</v>
      </c>
      <c r="C150" s="41" t="n">
        <v>200</v>
      </c>
      <c r="D150" s="39" t="n">
        <v>0.2</v>
      </c>
      <c r="E150" s="39" t="n">
        <v>0.2</v>
      </c>
      <c r="F150" s="39" t="n">
        <v>18.8</v>
      </c>
      <c r="G150" s="38" t="n">
        <v>100</v>
      </c>
      <c r="H150" s="42"/>
    </row>
    <row r="151" customFormat="false" ht="15" hidden="false" customHeight="true" outlineLevel="0" collapsed="false">
      <c r="A151" s="36"/>
      <c r="B151" s="37" t="s">
        <v>78</v>
      </c>
      <c r="C151" s="41" t="n">
        <v>100</v>
      </c>
      <c r="D151" s="39" t="n">
        <v>9.7</v>
      </c>
      <c r="E151" s="39" t="n">
        <v>10.3</v>
      </c>
      <c r="F151" s="39" t="n">
        <v>30.5</v>
      </c>
      <c r="G151" s="38" t="n">
        <v>241.36</v>
      </c>
      <c r="H151" s="42" t="n">
        <v>543</v>
      </c>
    </row>
    <row r="152" s="35" customFormat="true" ht="15" hidden="false" customHeight="true" outlineLevel="0" collapsed="false">
      <c r="A152" s="36" t="s">
        <v>43</v>
      </c>
      <c r="B152" s="36"/>
      <c r="C152" s="43" t="n">
        <f aca="false">SUM(C150:C151)</f>
        <v>300</v>
      </c>
      <c r="D152" s="43" t="n">
        <f aca="false">SUM(D150:D151)</f>
        <v>9.9</v>
      </c>
      <c r="E152" s="43" t="n">
        <f aca="false">SUM(E150:E151)</f>
        <v>10.5</v>
      </c>
      <c r="F152" s="43" t="n">
        <f aca="false">SUM(F150:F151)</f>
        <v>49.3</v>
      </c>
      <c r="G152" s="43" t="n">
        <f aca="false">SUM(G150:G151)</f>
        <v>341.36</v>
      </c>
      <c r="H152" s="44"/>
    </row>
    <row r="153" s="35" customFormat="true" ht="15" hidden="false" customHeight="true" outlineLevel="0" collapsed="false">
      <c r="A153" s="45" t="s">
        <v>44</v>
      </c>
      <c r="B153" s="45"/>
      <c r="C153" s="46" t="n">
        <f aca="false">C152+C149+C142</f>
        <v>1740</v>
      </c>
      <c r="D153" s="46" t="n">
        <f aca="false">D152+D149+D142</f>
        <v>58.58</v>
      </c>
      <c r="E153" s="46" t="n">
        <f aca="false">E152+E149+E142</f>
        <v>62.93</v>
      </c>
      <c r="F153" s="46" t="n">
        <f aca="false">F152+F149+F142</f>
        <v>263.4</v>
      </c>
      <c r="G153" s="46" t="n">
        <f aca="false">G152+G149+G142</f>
        <v>1762.09</v>
      </c>
      <c r="H153" s="47"/>
    </row>
    <row r="154" s="35" customFormat="true" ht="15" hidden="false" customHeight="true" outlineLevel="0" collapsed="false">
      <c r="A154" s="48" t="s">
        <v>106</v>
      </c>
      <c r="B154" s="48"/>
      <c r="C154" s="48"/>
      <c r="D154" s="48"/>
      <c r="E154" s="48"/>
      <c r="F154" s="48"/>
      <c r="G154" s="48"/>
      <c r="H154" s="48"/>
    </row>
    <row r="155" customFormat="false" ht="15" hidden="false" customHeight="true" outlineLevel="0" collapsed="false">
      <c r="A155" s="36" t="s">
        <v>21</v>
      </c>
      <c r="B155" s="37" t="s">
        <v>107</v>
      </c>
      <c r="C155" s="41" t="n">
        <v>250</v>
      </c>
      <c r="D155" s="39" t="n">
        <v>12.2</v>
      </c>
      <c r="E155" s="39" t="n">
        <v>11.98</v>
      </c>
      <c r="F155" s="39" t="n">
        <v>38.23</v>
      </c>
      <c r="G155" s="38" t="n">
        <v>371.45</v>
      </c>
      <c r="H155" s="40" t="n">
        <v>266</v>
      </c>
    </row>
    <row r="156" customFormat="false" ht="15" hidden="false" customHeight="true" outlineLevel="0" collapsed="false">
      <c r="A156" s="36"/>
      <c r="B156" s="37" t="s">
        <v>108</v>
      </c>
      <c r="C156" s="41" t="n">
        <v>100</v>
      </c>
      <c r="D156" s="39" t="n">
        <v>8.34</v>
      </c>
      <c r="E156" s="39" t="n">
        <v>8.4</v>
      </c>
      <c r="F156" s="39" t="n">
        <v>45.2</v>
      </c>
      <c r="G156" s="38" t="n">
        <v>251.3</v>
      </c>
      <c r="H156" s="42" t="s">
        <v>109</v>
      </c>
    </row>
    <row r="157" customFormat="false" ht="15" hidden="false" customHeight="true" outlineLevel="0" collapsed="false">
      <c r="A157" s="36"/>
      <c r="B157" s="37" t="s">
        <v>27</v>
      </c>
      <c r="C157" s="41" t="n">
        <v>200</v>
      </c>
      <c r="D157" s="39" t="n">
        <v>0.2</v>
      </c>
      <c r="E157" s="39" t="n">
        <v>0.06</v>
      </c>
      <c r="F157" s="39" t="n">
        <v>7.06</v>
      </c>
      <c r="G157" s="38" t="n">
        <v>28.04</v>
      </c>
      <c r="H157" s="40" t="n">
        <v>143</v>
      </c>
    </row>
    <row r="158" s="35" customFormat="true" ht="15" hidden="false" customHeight="true" outlineLevel="0" collapsed="false">
      <c r="A158" s="36" t="s">
        <v>28</v>
      </c>
      <c r="B158" s="36"/>
      <c r="C158" s="43" t="n">
        <f aca="false">SUM(C155:C157)</f>
        <v>550</v>
      </c>
      <c r="D158" s="43" t="n">
        <f aca="false">SUM(D155:D157)</f>
        <v>20.74</v>
      </c>
      <c r="E158" s="43" t="n">
        <f aca="false">SUM(E155:E157)</f>
        <v>20.44</v>
      </c>
      <c r="F158" s="43" t="n">
        <f aca="false">SUM(F155:F157)</f>
        <v>90.49</v>
      </c>
      <c r="G158" s="43" t="n">
        <f aca="false">SUM(G155:G157)</f>
        <v>650.79</v>
      </c>
      <c r="H158" s="44"/>
    </row>
    <row r="159" customFormat="false" ht="15" hidden="false" customHeight="true" outlineLevel="0" collapsed="false">
      <c r="A159" s="36" t="s">
        <v>29</v>
      </c>
      <c r="B159" s="37" t="s">
        <v>74</v>
      </c>
      <c r="C159" s="41" t="n">
        <v>100</v>
      </c>
      <c r="D159" s="39" t="n">
        <v>1.31</v>
      </c>
      <c r="E159" s="39" t="n">
        <v>0.1</v>
      </c>
      <c r="F159" s="39" t="n">
        <v>6.97</v>
      </c>
      <c r="G159" s="38" t="n">
        <v>35.35</v>
      </c>
      <c r="H159" s="42" t="s">
        <v>110</v>
      </c>
    </row>
    <row r="160" customFormat="false" ht="15" hidden="false" customHeight="true" outlineLevel="0" collapsed="false">
      <c r="A160" s="36"/>
      <c r="B160" s="37" t="s">
        <v>111</v>
      </c>
      <c r="C160" s="41" t="n">
        <v>250</v>
      </c>
      <c r="D160" s="39" t="n">
        <v>3.15</v>
      </c>
      <c r="E160" s="39" t="n">
        <v>6.73</v>
      </c>
      <c r="F160" s="39" t="n">
        <v>8.65</v>
      </c>
      <c r="G160" s="38" t="n">
        <v>144.85</v>
      </c>
      <c r="H160" s="42" t="n">
        <v>157</v>
      </c>
    </row>
    <row r="161" customFormat="false" ht="15" hidden="false" customHeight="true" outlineLevel="0" collapsed="false">
      <c r="A161" s="36"/>
      <c r="B161" s="37" t="s">
        <v>112</v>
      </c>
      <c r="C161" s="41" t="n">
        <v>100</v>
      </c>
      <c r="D161" s="39" t="n">
        <v>11.88</v>
      </c>
      <c r="E161" s="39" t="n">
        <v>16.63</v>
      </c>
      <c r="F161" s="39" t="n">
        <v>21.94</v>
      </c>
      <c r="G161" s="38" t="n">
        <v>273.89</v>
      </c>
      <c r="H161" s="42" t="s">
        <v>113</v>
      </c>
    </row>
    <row r="162" customFormat="false" ht="15" hidden="false" customHeight="true" outlineLevel="0" collapsed="false">
      <c r="A162" s="36"/>
      <c r="B162" s="37" t="s">
        <v>34</v>
      </c>
      <c r="C162" s="41" t="n">
        <v>20</v>
      </c>
      <c r="D162" s="39" t="n">
        <v>0.12</v>
      </c>
      <c r="E162" s="39" t="n">
        <v>0.75</v>
      </c>
      <c r="F162" s="39" t="n">
        <v>1.07</v>
      </c>
      <c r="G162" s="38" t="n">
        <v>11.5</v>
      </c>
      <c r="H162" s="42" t="s">
        <v>114</v>
      </c>
    </row>
    <row r="163" customFormat="false" ht="15" hidden="false" customHeight="true" outlineLevel="0" collapsed="false">
      <c r="A163" s="36"/>
      <c r="B163" s="37" t="s">
        <v>115</v>
      </c>
      <c r="C163" s="41" t="n">
        <v>180</v>
      </c>
      <c r="D163" s="39" t="n">
        <v>9.13</v>
      </c>
      <c r="E163" s="39" t="n">
        <v>4.1</v>
      </c>
      <c r="F163" s="39" t="n">
        <v>50.42</v>
      </c>
      <c r="G163" s="38" t="n">
        <v>262.22</v>
      </c>
      <c r="H163" s="42" t="s">
        <v>116</v>
      </c>
    </row>
    <row r="164" customFormat="false" ht="15" hidden="false" customHeight="true" outlineLevel="0" collapsed="false">
      <c r="A164" s="36"/>
      <c r="B164" s="37" t="s">
        <v>36</v>
      </c>
      <c r="C164" s="41" t="n">
        <v>200</v>
      </c>
      <c r="D164" s="39" t="n">
        <v>0.08</v>
      </c>
      <c r="E164" s="39" t="n">
        <v>0</v>
      </c>
      <c r="F164" s="39" t="n">
        <v>10.62</v>
      </c>
      <c r="G164" s="38" t="n">
        <v>40.44</v>
      </c>
      <c r="H164" s="42" t="s">
        <v>117</v>
      </c>
    </row>
    <row r="165" customFormat="false" ht="15" hidden="false" customHeight="true" outlineLevel="0" collapsed="false">
      <c r="A165" s="36"/>
      <c r="B165" s="37" t="s">
        <v>37</v>
      </c>
      <c r="C165" s="41" t="n">
        <v>30</v>
      </c>
      <c r="D165" s="39" t="n">
        <v>1.98</v>
      </c>
      <c r="E165" s="39" t="n">
        <v>0.27</v>
      </c>
      <c r="F165" s="39" t="n">
        <v>11.4</v>
      </c>
      <c r="G165" s="38" t="n">
        <v>59.7</v>
      </c>
      <c r="H165" s="42"/>
    </row>
    <row r="166" customFormat="false" ht="15" hidden="false" customHeight="true" outlineLevel="0" collapsed="false">
      <c r="A166" s="36"/>
      <c r="B166" s="37" t="s">
        <v>38</v>
      </c>
      <c r="C166" s="41" t="n">
        <v>30</v>
      </c>
      <c r="D166" s="39" t="n">
        <v>1.98</v>
      </c>
      <c r="E166" s="39" t="n">
        <v>0.36</v>
      </c>
      <c r="F166" s="39" t="n">
        <v>10.02</v>
      </c>
      <c r="G166" s="38" t="n">
        <v>52.2</v>
      </c>
      <c r="H166" s="42"/>
    </row>
    <row r="167" s="35" customFormat="true" ht="15" hidden="false" customHeight="true" outlineLevel="0" collapsed="false">
      <c r="A167" s="36" t="s">
        <v>39</v>
      </c>
      <c r="B167" s="36"/>
      <c r="C167" s="43" t="n">
        <f aca="false">SUM(C159:C166)</f>
        <v>910</v>
      </c>
      <c r="D167" s="43" t="n">
        <f aca="false">SUM(D159:D166)</f>
        <v>29.63</v>
      </c>
      <c r="E167" s="43" t="n">
        <f aca="false">SUM(E159:E166)</f>
        <v>28.94</v>
      </c>
      <c r="F167" s="43" t="n">
        <f aca="false">SUM(F159:F166)</f>
        <v>121.09</v>
      </c>
      <c r="G167" s="43" t="n">
        <f aca="false">SUM(G159:G166)</f>
        <v>880.15</v>
      </c>
      <c r="H167" s="44"/>
    </row>
    <row r="168" customFormat="false" ht="15" hidden="false" customHeight="true" outlineLevel="0" collapsed="false">
      <c r="A168" s="36" t="s">
        <v>40</v>
      </c>
      <c r="B168" s="37" t="s">
        <v>118</v>
      </c>
      <c r="C168" s="41" t="n">
        <v>200</v>
      </c>
      <c r="D168" s="39" t="n">
        <v>0.12</v>
      </c>
      <c r="E168" s="39" t="n">
        <v>0.02</v>
      </c>
      <c r="F168" s="39" t="n">
        <v>8.58</v>
      </c>
      <c r="G168" s="38" t="n">
        <v>34.34</v>
      </c>
      <c r="H168" s="42" t="s">
        <v>54</v>
      </c>
    </row>
    <row r="169" customFormat="false" ht="15" hidden="false" customHeight="true" outlineLevel="0" collapsed="false">
      <c r="A169" s="36"/>
      <c r="B169" s="37" t="s">
        <v>119</v>
      </c>
      <c r="C169" s="41" t="n">
        <v>100</v>
      </c>
      <c r="D169" s="39" t="n">
        <v>10.2</v>
      </c>
      <c r="E169" s="39" t="n">
        <v>9.6</v>
      </c>
      <c r="F169" s="39" t="n">
        <v>35.2</v>
      </c>
      <c r="G169" s="38" t="n">
        <v>263.4</v>
      </c>
      <c r="H169" s="42" t="n">
        <v>270</v>
      </c>
    </row>
    <row r="170" s="35" customFormat="true" ht="15" hidden="false" customHeight="true" outlineLevel="0" collapsed="false">
      <c r="A170" s="36" t="s">
        <v>43</v>
      </c>
      <c r="B170" s="36"/>
      <c r="C170" s="43" t="n">
        <f aca="false">SUM(C168:C169)</f>
        <v>300</v>
      </c>
      <c r="D170" s="43" t="n">
        <f aca="false">SUM(D168:D169)</f>
        <v>10.32</v>
      </c>
      <c r="E170" s="43" t="n">
        <f aca="false">SUM(E168:E169)</f>
        <v>9.62</v>
      </c>
      <c r="F170" s="43" t="n">
        <f aca="false">SUM(F168:F169)</f>
        <v>43.78</v>
      </c>
      <c r="G170" s="43" t="n">
        <f aca="false">SUM(G168:G169)</f>
        <v>297.74</v>
      </c>
      <c r="H170" s="44"/>
    </row>
    <row r="171" s="35" customFormat="true" ht="15" hidden="false" customHeight="true" outlineLevel="0" collapsed="false">
      <c r="A171" s="45" t="s">
        <v>44</v>
      </c>
      <c r="B171" s="45"/>
      <c r="C171" s="46" t="n">
        <f aca="false">C170+C167+C158</f>
        <v>1760</v>
      </c>
      <c r="D171" s="46" t="n">
        <f aca="false">D170+D167+D158</f>
        <v>60.69</v>
      </c>
      <c r="E171" s="46" t="n">
        <f aca="false">E170+E167+E158</f>
        <v>59</v>
      </c>
      <c r="F171" s="46" t="n">
        <f aca="false">F170+F167+F158</f>
        <v>255.36</v>
      </c>
      <c r="G171" s="46" t="n">
        <f aca="false">G170+G167+G158</f>
        <v>1828.68</v>
      </c>
      <c r="H171" s="47"/>
    </row>
    <row r="172" s="35" customFormat="true" ht="15" hidden="false" customHeight="true" outlineLevel="0" collapsed="false">
      <c r="A172" s="48" t="s">
        <v>120</v>
      </c>
      <c r="B172" s="48"/>
      <c r="C172" s="48"/>
      <c r="D172" s="48"/>
      <c r="E172" s="48"/>
      <c r="F172" s="48"/>
      <c r="G172" s="48"/>
      <c r="H172" s="48"/>
    </row>
    <row r="173" customFormat="false" ht="15" hidden="false" customHeight="true" outlineLevel="0" collapsed="false">
      <c r="A173" s="36" t="s">
        <v>21</v>
      </c>
      <c r="B173" s="37" t="s">
        <v>30</v>
      </c>
      <c r="C173" s="41" t="n">
        <v>60</v>
      </c>
      <c r="D173" s="39" t="n">
        <v>0.48</v>
      </c>
      <c r="E173" s="39" t="n">
        <v>0.06</v>
      </c>
      <c r="F173" s="39" t="n">
        <v>1.02</v>
      </c>
      <c r="G173" s="38" t="n">
        <v>7.8</v>
      </c>
      <c r="H173" s="42" t="s">
        <v>31</v>
      </c>
    </row>
    <row r="174" customFormat="false" ht="15" hidden="false" customHeight="true" outlineLevel="0" collapsed="false">
      <c r="A174" s="36"/>
      <c r="B174" s="37" t="s">
        <v>121</v>
      </c>
      <c r="C174" s="41" t="n">
        <v>280</v>
      </c>
      <c r="D174" s="39" t="n">
        <v>19.33</v>
      </c>
      <c r="E174" s="39" t="n">
        <v>22.05</v>
      </c>
      <c r="F174" s="39" t="n">
        <v>64.28</v>
      </c>
      <c r="G174" s="38" t="n">
        <v>482.14</v>
      </c>
      <c r="H174" s="40" t="n">
        <v>406</v>
      </c>
    </row>
    <row r="175" customFormat="false" ht="15" hidden="false" customHeight="true" outlineLevel="0" collapsed="false">
      <c r="A175" s="36"/>
      <c r="B175" s="37" t="s">
        <v>37</v>
      </c>
      <c r="C175" s="41" t="n">
        <v>30</v>
      </c>
      <c r="D175" s="39" t="n">
        <v>1.98</v>
      </c>
      <c r="E175" s="39" t="n">
        <v>0.27</v>
      </c>
      <c r="F175" s="39" t="n">
        <v>11.4</v>
      </c>
      <c r="G175" s="38" t="n">
        <v>59.7</v>
      </c>
      <c r="H175" s="42"/>
    </row>
    <row r="176" customFormat="false" ht="15" hidden="false" customHeight="true" outlineLevel="0" collapsed="false">
      <c r="A176" s="36"/>
      <c r="B176" s="37" t="s">
        <v>48</v>
      </c>
      <c r="C176" s="41" t="n">
        <v>200</v>
      </c>
      <c r="D176" s="39" t="n">
        <v>0.24</v>
      </c>
      <c r="E176" s="39" t="n">
        <v>0</v>
      </c>
      <c r="F176" s="39" t="n">
        <v>7.14</v>
      </c>
      <c r="G176" s="38" t="n">
        <v>29.8</v>
      </c>
      <c r="H176" s="42" t="s">
        <v>122</v>
      </c>
    </row>
    <row r="177" s="35" customFormat="true" ht="15" hidden="false" customHeight="true" outlineLevel="0" collapsed="false">
      <c r="A177" s="36" t="s">
        <v>28</v>
      </c>
      <c r="B177" s="36"/>
      <c r="C177" s="43" t="n">
        <f aca="false">SUM(C173:C176)</f>
        <v>570</v>
      </c>
      <c r="D177" s="43" t="n">
        <f aca="false">SUM(D173:D176)</f>
        <v>22.03</v>
      </c>
      <c r="E177" s="43" t="n">
        <f aca="false">SUM(E173:E176)</f>
        <v>22.38</v>
      </c>
      <c r="F177" s="43" t="n">
        <f aca="false">SUM(F173:F176)</f>
        <v>83.84</v>
      </c>
      <c r="G177" s="43" t="n">
        <f aca="false">SUM(G173:G176)</f>
        <v>579.44</v>
      </c>
      <c r="H177" s="44"/>
    </row>
    <row r="178" customFormat="false" ht="15" hidden="false" customHeight="true" outlineLevel="0" collapsed="false">
      <c r="A178" s="36" t="s">
        <v>29</v>
      </c>
      <c r="B178" s="37" t="s">
        <v>62</v>
      </c>
      <c r="C178" s="41" t="n">
        <v>100</v>
      </c>
      <c r="D178" s="39" t="n">
        <v>1.5</v>
      </c>
      <c r="E178" s="39" t="n">
        <v>0.1</v>
      </c>
      <c r="F178" s="39" t="n">
        <v>8.8</v>
      </c>
      <c r="G178" s="38" t="n">
        <v>42</v>
      </c>
      <c r="H178" s="40" t="n">
        <v>17</v>
      </c>
    </row>
    <row r="179" customFormat="false" ht="15" hidden="false" customHeight="true" outlineLevel="0" collapsed="false">
      <c r="A179" s="36"/>
      <c r="B179" s="37" t="s">
        <v>123</v>
      </c>
      <c r="C179" s="41" t="n">
        <v>250</v>
      </c>
      <c r="D179" s="39" t="n">
        <v>2.8</v>
      </c>
      <c r="E179" s="39" t="n">
        <v>5.27</v>
      </c>
      <c r="F179" s="39" t="n">
        <v>9.25</v>
      </c>
      <c r="G179" s="38" t="n">
        <v>96.58</v>
      </c>
      <c r="H179" s="42" t="n">
        <v>142</v>
      </c>
    </row>
    <row r="180" customFormat="false" ht="15" hidden="false" customHeight="true" outlineLevel="0" collapsed="false">
      <c r="A180" s="36"/>
      <c r="B180" s="37" t="s">
        <v>72</v>
      </c>
      <c r="C180" s="41" t="n">
        <v>100</v>
      </c>
      <c r="D180" s="39" t="n">
        <v>12.37</v>
      </c>
      <c r="E180" s="39" t="n">
        <v>16.6</v>
      </c>
      <c r="F180" s="39" t="n">
        <v>22.1</v>
      </c>
      <c r="G180" s="38" t="n">
        <v>291.78</v>
      </c>
      <c r="H180" s="42" t="n">
        <v>412</v>
      </c>
    </row>
    <row r="181" customFormat="false" ht="15" hidden="false" customHeight="true" outlineLevel="0" collapsed="false">
      <c r="A181" s="36"/>
      <c r="B181" s="37" t="s">
        <v>52</v>
      </c>
      <c r="C181" s="41" t="n">
        <v>180</v>
      </c>
      <c r="D181" s="39" t="n">
        <v>7.55</v>
      </c>
      <c r="E181" s="39" t="n">
        <v>5.35</v>
      </c>
      <c r="F181" s="39" t="n">
        <v>45.26</v>
      </c>
      <c r="G181" s="38" t="n">
        <v>245.19</v>
      </c>
      <c r="H181" s="40" t="n">
        <v>312</v>
      </c>
    </row>
    <row r="182" customFormat="false" ht="15" hidden="false" customHeight="true" outlineLevel="0" collapsed="false">
      <c r="A182" s="36"/>
      <c r="B182" s="37" t="s">
        <v>86</v>
      </c>
      <c r="C182" s="41" t="n">
        <v>200</v>
      </c>
      <c r="D182" s="39" t="n">
        <v>0.32</v>
      </c>
      <c r="E182" s="39" t="n">
        <v>0.14</v>
      </c>
      <c r="F182" s="39" t="n">
        <v>11.46</v>
      </c>
      <c r="G182" s="38" t="n">
        <v>48.32</v>
      </c>
      <c r="H182" s="42" t="n">
        <v>519</v>
      </c>
    </row>
    <row r="183" customFormat="false" ht="15" hidden="false" customHeight="true" outlineLevel="0" collapsed="false">
      <c r="A183" s="36"/>
      <c r="B183" s="37" t="s">
        <v>37</v>
      </c>
      <c r="C183" s="41" t="n">
        <v>30</v>
      </c>
      <c r="D183" s="39" t="n">
        <v>1.98</v>
      </c>
      <c r="E183" s="39" t="n">
        <v>0.27</v>
      </c>
      <c r="F183" s="39" t="n">
        <v>11.4</v>
      </c>
      <c r="G183" s="38" t="n">
        <v>59.7</v>
      </c>
      <c r="H183" s="42"/>
    </row>
    <row r="184" customFormat="false" ht="15" hidden="false" customHeight="true" outlineLevel="0" collapsed="false">
      <c r="A184" s="36"/>
      <c r="B184" s="37" t="s">
        <v>38</v>
      </c>
      <c r="C184" s="41" t="n">
        <v>30</v>
      </c>
      <c r="D184" s="39" t="n">
        <v>1.98</v>
      </c>
      <c r="E184" s="39" t="n">
        <v>0.36</v>
      </c>
      <c r="F184" s="39" t="n">
        <v>10.02</v>
      </c>
      <c r="G184" s="38" t="n">
        <v>52.2</v>
      </c>
      <c r="H184" s="42"/>
    </row>
    <row r="185" s="35" customFormat="true" ht="15" hidden="false" customHeight="true" outlineLevel="0" collapsed="false">
      <c r="A185" s="36" t="s">
        <v>39</v>
      </c>
      <c r="B185" s="36"/>
      <c r="C185" s="43" t="n">
        <f aca="false">SUM(C178:C184)</f>
        <v>890</v>
      </c>
      <c r="D185" s="43" t="n">
        <f aca="false">SUM(D178:D184)</f>
        <v>28.5</v>
      </c>
      <c r="E185" s="43" t="n">
        <f aca="false">SUM(E178:E184)</f>
        <v>28.09</v>
      </c>
      <c r="F185" s="43" t="n">
        <f aca="false">SUM(F178:F184)</f>
        <v>118.29</v>
      </c>
      <c r="G185" s="43" t="n">
        <f aca="false">SUM(G178:G184)</f>
        <v>835.77</v>
      </c>
      <c r="H185" s="44"/>
    </row>
    <row r="186" customFormat="false" ht="15" hidden="false" customHeight="true" outlineLevel="0" collapsed="false">
      <c r="A186" s="36" t="s">
        <v>40</v>
      </c>
      <c r="B186" s="37" t="s">
        <v>55</v>
      </c>
      <c r="C186" s="41" t="n">
        <v>200</v>
      </c>
      <c r="D186" s="39" t="n">
        <v>0</v>
      </c>
      <c r="E186" s="39" t="n">
        <v>0</v>
      </c>
      <c r="F186" s="39" t="n">
        <v>15</v>
      </c>
      <c r="G186" s="38" t="n">
        <v>95</v>
      </c>
      <c r="H186" s="42" t="n">
        <v>614</v>
      </c>
    </row>
    <row r="187" customFormat="false" ht="15" hidden="false" customHeight="true" outlineLevel="0" collapsed="false">
      <c r="A187" s="36"/>
      <c r="B187" s="37" t="s">
        <v>56</v>
      </c>
      <c r="C187" s="41" t="n">
        <v>100</v>
      </c>
      <c r="D187" s="39" t="n">
        <v>9.6</v>
      </c>
      <c r="E187" s="39" t="n">
        <v>9.7</v>
      </c>
      <c r="F187" s="39" t="n">
        <v>29.65</v>
      </c>
      <c r="G187" s="38" t="n">
        <v>192.26</v>
      </c>
      <c r="H187" s="42" t="n">
        <v>543</v>
      </c>
    </row>
    <row r="188" s="35" customFormat="true" ht="15" hidden="false" customHeight="true" outlineLevel="0" collapsed="false">
      <c r="A188" s="36" t="s">
        <v>43</v>
      </c>
      <c r="B188" s="36"/>
      <c r="C188" s="43" t="n">
        <f aca="false">SUM(C186:C187)</f>
        <v>300</v>
      </c>
      <c r="D188" s="43" t="n">
        <f aca="false">SUM(D186:D187)</f>
        <v>9.6</v>
      </c>
      <c r="E188" s="43" t="n">
        <f aca="false">SUM(E186:E187)</f>
        <v>9.7</v>
      </c>
      <c r="F188" s="43" t="n">
        <f aca="false">SUM(F186:F187)</f>
        <v>44.65</v>
      </c>
      <c r="G188" s="43" t="n">
        <f aca="false">SUM(G186:G187)</f>
        <v>287.26</v>
      </c>
      <c r="H188" s="44"/>
    </row>
    <row r="189" s="35" customFormat="true" ht="15" hidden="false" customHeight="true" outlineLevel="0" collapsed="false">
      <c r="A189" s="45" t="s">
        <v>44</v>
      </c>
      <c r="B189" s="45"/>
      <c r="C189" s="46" t="n">
        <f aca="false">C188+C185+C177</f>
        <v>1760</v>
      </c>
      <c r="D189" s="46" t="n">
        <f aca="false">D188+D185+D177</f>
        <v>60.13</v>
      </c>
      <c r="E189" s="46" t="n">
        <f aca="false">E188+E185+E177</f>
        <v>60.17</v>
      </c>
      <c r="F189" s="46" t="n">
        <f aca="false">F188+F185+F177</f>
        <v>246.78</v>
      </c>
      <c r="G189" s="46" t="n">
        <f aca="false">G188+G185+G177</f>
        <v>1702.47</v>
      </c>
      <c r="H189" s="47"/>
    </row>
    <row r="190" s="35" customFormat="true" ht="15" hidden="false" customHeight="true" outlineLevel="0" collapsed="false">
      <c r="A190" s="55" t="s">
        <v>124</v>
      </c>
      <c r="B190" s="55"/>
      <c r="C190" s="56" t="n">
        <f aca="false">C189+C171+C153+C136+C119+C101+C85+C67+C50+C33</f>
        <v>17520</v>
      </c>
      <c r="D190" s="56" t="n">
        <f aca="false">D189+D171+D153+D136+D119+D101+D85+D67+D50+D33</f>
        <v>605.02</v>
      </c>
      <c r="E190" s="56" t="n">
        <f aca="false">E189+E171+E153+E136+E119+E101+E85+E67+E50+E33</f>
        <v>613.16</v>
      </c>
      <c r="F190" s="56" t="n">
        <f aca="false">F189+F171+F153+F136+F119+F101+F85+F67+F50+F33</f>
        <v>2601.16</v>
      </c>
      <c r="G190" s="56" t="n">
        <f aca="false">G189+G171+G153+G136+G119+G101+G85+G67+G50+G33</f>
        <v>17813.09</v>
      </c>
      <c r="H190" s="57"/>
    </row>
    <row r="191" s="35" customFormat="true" ht="15" hidden="false" customHeight="true" outlineLevel="0" collapsed="false">
      <c r="A191" s="58" t="s">
        <v>125</v>
      </c>
      <c r="B191" s="58"/>
      <c r="C191" s="59" t="n">
        <f aca="false">C190/10</f>
        <v>1752</v>
      </c>
      <c r="D191" s="59" t="n">
        <f aca="false">D190/10</f>
        <v>60.502</v>
      </c>
      <c r="E191" s="59" t="n">
        <f aca="false">E190/10</f>
        <v>61.316</v>
      </c>
      <c r="F191" s="59" t="n">
        <f aca="false">F190/10</f>
        <v>260.116</v>
      </c>
      <c r="G191" s="59" t="n">
        <f aca="false">G190/10</f>
        <v>1781.309</v>
      </c>
      <c r="H191" s="60"/>
    </row>
    <row r="193" customFormat="false" ht="35.05" hidden="false" customHeight="false" outlineLevel="0" collapsed="false">
      <c r="A193" s="55"/>
      <c r="B193" s="55"/>
      <c r="C193" s="61" t="s">
        <v>126</v>
      </c>
      <c r="D193" s="62" t="s">
        <v>127</v>
      </c>
      <c r="E193" s="62"/>
      <c r="F193" s="62"/>
      <c r="G193" s="63" t="s">
        <v>128</v>
      </c>
      <c r="H193" s="53"/>
    </row>
    <row r="194" customFormat="false" ht="13.8" hidden="false" customHeight="false" outlineLevel="0" collapsed="false">
      <c r="A194" s="36"/>
      <c r="B194" s="36"/>
      <c r="C194" s="64"/>
      <c r="D194" s="65" t="s">
        <v>129</v>
      </c>
      <c r="E194" s="65" t="s">
        <v>130</v>
      </c>
      <c r="F194" s="65" t="s">
        <v>131</v>
      </c>
      <c r="G194" s="66"/>
      <c r="H194" s="53"/>
    </row>
    <row r="195" customFormat="false" ht="14.15" hidden="false" customHeight="false" outlineLevel="0" collapsed="false">
      <c r="A195" s="36" t="s">
        <v>132</v>
      </c>
      <c r="B195" s="36"/>
      <c r="C195" s="64"/>
      <c r="D195" s="67" t="n">
        <v>90</v>
      </c>
      <c r="E195" s="67" t="n">
        <v>92</v>
      </c>
      <c r="F195" s="67" t="n">
        <v>383</v>
      </c>
      <c r="G195" s="68" t="n">
        <v>2720</v>
      </c>
      <c r="H195" s="53"/>
    </row>
    <row r="196" customFormat="false" ht="13.8" hidden="false" customHeight="false" outlineLevel="0" collapsed="false">
      <c r="A196" s="69" t="s">
        <v>21</v>
      </c>
      <c r="B196" s="69"/>
      <c r="C196" s="64"/>
      <c r="D196" s="67"/>
      <c r="E196" s="67"/>
      <c r="F196" s="67"/>
      <c r="G196" s="68"/>
      <c r="H196" s="53"/>
    </row>
    <row r="197" customFormat="false" ht="12.75" hidden="false" customHeight="false" outlineLevel="0" collapsed="false">
      <c r="A197" s="70" t="s">
        <v>133</v>
      </c>
      <c r="B197" s="70"/>
      <c r="C197" s="71" t="n">
        <v>550</v>
      </c>
      <c r="D197" s="72" t="s">
        <v>134</v>
      </c>
      <c r="E197" s="72" t="s">
        <v>135</v>
      </c>
      <c r="F197" s="72" t="s">
        <v>136</v>
      </c>
      <c r="G197" s="73" t="s">
        <v>137</v>
      </c>
      <c r="H197" s="53"/>
    </row>
    <row r="198" customFormat="false" ht="13.8" hidden="false" customHeight="true" outlineLevel="0" collapsed="false">
      <c r="A198" s="74" t="s">
        <v>138</v>
      </c>
      <c r="B198" s="74"/>
      <c r="C198" s="75" t="n">
        <f aca="false">(C177+C158+C142+C124+C107+C90+C74+C55+C38+C20)/10</f>
        <v>558</v>
      </c>
      <c r="D198" s="75" t="n">
        <f aca="false">(D177+D158+D142+D124+D107+D90+D74+D55+D38+D20)/10</f>
        <v>20.98</v>
      </c>
      <c r="E198" s="75" t="n">
        <f aca="false">(E177+E158+E142+E124+E107+E90+E74+E55+E38+E20)/10</f>
        <v>20.93</v>
      </c>
      <c r="F198" s="75" t="n">
        <f aca="false">(F177+F158+F142+F124+F107+F90+F74+F55+F38+F20)/10</f>
        <v>86.284</v>
      </c>
      <c r="G198" s="76" t="n">
        <f aca="false">(G177+G158+G142+G124+G107+G90+G74+G55+G38+G20)/10</f>
        <v>609.68</v>
      </c>
      <c r="H198" s="53"/>
    </row>
    <row r="199" customFormat="false" ht="30.75" hidden="false" customHeight="true" outlineLevel="0" collapsed="false">
      <c r="A199" s="74" t="s">
        <v>139</v>
      </c>
      <c r="B199" s="74"/>
      <c r="C199" s="75"/>
      <c r="D199" s="77" t="n">
        <f aca="false">D198/D195</f>
        <v>0.233111111111111</v>
      </c>
      <c r="E199" s="77" t="n">
        <f aca="false">E198/E195</f>
        <v>0.2275</v>
      </c>
      <c r="F199" s="77" t="n">
        <f aca="false">F198/F195</f>
        <v>0.225284595300261</v>
      </c>
      <c r="G199" s="78" t="n">
        <f aca="false">G198/G195</f>
        <v>0.224147058823529</v>
      </c>
      <c r="H199" s="53"/>
    </row>
    <row r="200" customFormat="false" ht="13.8" hidden="false" customHeight="false" outlineLevel="0" collapsed="false">
      <c r="A200" s="69" t="s">
        <v>140</v>
      </c>
      <c r="B200" s="69"/>
      <c r="C200" s="75"/>
      <c r="D200" s="79"/>
      <c r="E200" s="79"/>
      <c r="F200" s="79"/>
      <c r="G200" s="80"/>
      <c r="H200" s="53"/>
    </row>
    <row r="201" customFormat="false" ht="12.75" hidden="false" customHeight="false" outlineLevel="0" collapsed="false">
      <c r="A201" s="81" t="s">
        <v>141</v>
      </c>
      <c r="B201" s="81"/>
      <c r="C201" s="82" t="n">
        <v>800</v>
      </c>
      <c r="D201" s="83" t="s">
        <v>142</v>
      </c>
      <c r="E201" s="83" t="s">
        <v>143</v>
      </c>
      <c r="F201" s="83" t="s">
        <v>144</v>
      </c>
      <c r="G201" s="84" t="s">
        <v>145</v>
      </c>
      <c r="H201" s="53"/>
    </row>
    <row r="202" customFormat="false" ht="13.8" hidden="false" customHeight="true" outlineLevel="0" collapsed="false">
      <c r="A202" s="74" t="s">
        <v>146</v>
      </c>
      <c r="B202" s="74"/>
      <c r="C202" s="85" t="n">
        <f aca="false">(C185+C167+C149+C132+C115+C97+C81+C63+C46+C29)/10</f>
        <v>894</v>
      </c>
      <c r="D202" s="85" t="n">
        <f aca="false">(D185+D167+D149+D132+D115+D97+D81+D63+D46+D29)/10</f>
        <v>29.496</v>
      </c>
      <c r="E202" s="85" t="n">
        <f aca="false">(E185+E167+E149+E132+E115+E97+E81+E63+E46+E29)/10</f>
        <v>30.012</v>
      </c>
      <c r="F202" s="85" t="n">
        <f aca="false">(F185+F167+F149+F132+F115+F97+F81+F63+F46+F29)/10</f>
        <v>127.216</v>
      </c>
      <c r="G202" s="86" t="n">
        <f aca="false">(G185+G167+G149+G132+G115+G97+G81+G63+G46+G29)/10</f>
        <v>857.387</v>
      </c>
      <c r="H202" s="53"/>
    </row>
    <row r="203" customFormat="false" ht="29.25" hidden="false" customHeight="true" outlineLevel="0" collapsed="false">
      <c r="A203" s="74" t="s">
        <v>139</v>
      </c>
      <c r="B203" s="74"/>
      <c r="C203" s="87"/>
      <c r="D203" s="88" t="n">
        <f aca="false">D202/D195</f>
        <v>0.327733333333333</v>
      </c>
      <c r="E203" s="88" t="n">
        <f aca="false">E202/E195</f>
        <v>0.326217391304348</v>
      </c>
      <c r="F203" s="88" t="n">
        <f aca="false">F202/F195</f>
        <v>0.332156657963446</v>
      </c>
      <c r="G203" s="89" t="n">
        <f aca="false">G202/2720</f>
        <v>0.315215808823529</v>
      </c>
      <c r="H203" s="53"/>
    </row>
    <row r="204" customFormat="false" ht="13.8" hidden="false" customHeight="false" outlineLevel="0" collapsed="false">
      <c r="A204" s="36" t="s">
        <v>147</v>
      </c>
      <c r="B204" s="36"/>
      <c r="C204" s="87"/>
      <c r="D204" s="88"/>
      <c r="E204" s="88"/>
      <c r="F204" s="88"/>
      <c r="G204" s="89"/>
      <c r="H204" s="53"/>
    </row>
    <row r="205" customFormat="false" ht="12.75" hidden="false" customHeight="false" outlineLevel="0" collapsed="false">
      <c r="A205" s="81" t="s">
        <v>148</v>
      </c>
      <c r="B205" s="81"/>
      <c r="C205" s="71" t="n">
        <v>300</v>
      </c>
      <c r="D205" s="71" t="s">
        <v>149</v>
      </c>
      <c r="E205" s="71" t="s">
        <v>150</v>
      </c>
      <c r="F205" s="71" t="s">
        <v>151</v>
      </c>
      <c r="G205" s="90" t="s">
        <v>152</v>
      </c>
      <c r="H205" s="53"/>
    </row>
    <row r="206" customFormat="false" ht="13.8" hidden="false" customHeight="true" outlineLevel="0" collapsed="false">
      <c r="A206" s="74" t="s">
        <v>153</v>
      </c>
      <c r="B206" s="74"/>
      <c r="C206" s="75" t="n">
        <f aca="false">(C188+C170+C152+C135+C118+C100+C84+C66+C49+C32)/10</f>
        <v>300</v>
      </c>
      <c r="D206" s="75" t="n">
        <f aca="false">(D188+D170+D152+D135+D118+D100+D84+D66+D49+D32)/10</f>
        <v>10.026</v>
      </c>
      <c r="E206" s="75" t="n">
        <f aca="false">(E188+E170+E152+E135+E118+E100+E84+E66+E49+E32)/10</f>
        <v>10.374</v>
      </c>
      <c r="F206" s="75" t="n">
        <f aca="false">(F188+F170+F152+F135+F118+F100+F84+F66+F49+F32)/10</f>
        <v>46.616</v>
      </c>
      <c r="G206" s="76" t="n">
        <f aca="false">(G188+G170+G152+G135+G118+G100+G84+G66+G49+G32)/10</f>
        <v>314.242</v>
      </c>
      <c r="H206" s="53"/>
    </row>
    <row r="207" customFormat="false" ht="30" hidden="false" customHeight="true" outlineLevel="0" collapsed="false">
      <c r="A207" s="74" t="s">
        <v>139</v>
      </c>
      <c r="B207" s="74"/>
      <c r="C207" s="87"/>
      <c r="D207" s="88" t="n">
        <f aca="false">D206/D195</f>
        <v>0.1114</v>
      </c>
      <c r="E207" s="88" t="n">
        <f aca="false">E206/E195</f>
        <v>0.112760869565217</v>
      </c>
      <c r="F207" s="88" t="n">
        <f aca="false">F206/F195</f>
        <v>0.121712793733681</v>
      </c>
      <c r="G207" s="89" t="n">
        <f aca="false">G206/2720</f>
        <v>0.115530147058824</v>
      </c>
      <c r="H207" s="53"/>
    </row>
    <row r="208" customFormat="false" ht="13.8" hidden="false" customHeight="false" outlineLevel="0" collapsed="false">
      <c r="A208" s="36" t="s">
        <v>125</v>
      </c>
      <c r="B208" s="36"/>
      <c r="C208" s="87"/>
      <c r="D208" s="88"/>
      <c r="E208" s="88"/>
      <c r="F208" s="88"/>
      <c r="G208" s="89"/>
      <c r="H208" s="53"/>
    </row>
    <row r="209" customFormat="false" ht="12.75" hidden="false" customHeight="true" outlineLevel="0" collapsed="false">
      <c r="A209" s="91" t="s">
        <v>154</v>
      </c>
      <c r="B209" s="91"/>
      <c r="C209" s="71" t="n">
        <f aca="false">C205+C201+C197</f>
        <v>1650</v>
      </c>
      <c r="D209" s="71" t="s">
        <v>155</v>
      </c>
      <c r="E209" s="71" t="s">
        <v>156</v>
      </c>
      <c r="F209" s="71" t="s">
        <v>157</v>
      </c>
      <c r="G209" s="92" t="s">
        <v>158</v>
      </c>
      <c r="H209" s="53"/>
    </row>
    <row r="210" customFormat="false" ht="16.5" hidden="false" customHeight="true" outlineLevel="0" collapsed="false">
      <c r="A210" s="36" t="s">
        <v>159</v>
      </c>
      <c r="B210" s="36"/>
      <c r="C210" s="93" t="n">
        <f aca="false">(C189+C171+C153+C136+C119+C101+C85+C67+C50+C33)/10</f>
        <v>1752</v>
      </c>
      <c r="D210" s="93" t="n">
        <f aca="false">(D189+D171+D153+D136+D119+D101+D85+D67+D50+D33)/10</f>
        <v>60.502</v>
      </c>
      <c r="E210" s="93" t="n">
        <f aca="false">(E189+E171+E153+E136+E119+E101+E85+E67+E50+E33)/10</f>
        <v>61.316</v>
      </c>
      <c r="F210" s="93" t="n">
        <f aca="false">(F189+F171+F153+F136+F119+F101+F85+F67+F50+F33)/10</f>
        <v>260.116</v>
      </c>
      <c r="G210" s="94" t="n">
        <f aca="false">(G189+G171+G153+G136+G119+G101+G85+G67+G50+G33)/10</f>
        <v>1781.309</v>
      </c>
      <c r="H210" s="53"/>
    </row>
    <row r="211" customFormat="false" ht="28.5" hidden="false" customHeight="true" outlineLevel="0" collapsed="false">
      <c r="A211" s="95" t="s">
        <v>139</v>
      </c>
      <c r="B211" s="95"/>
      <c r="C211" s="96"/>
      <c r="D211" s="97" t="n">
        <f aca="false">D210/D195</f>
        <v>0.672244444444444</v>
      </c>
      <c r="E211" s="97" t="n">
        <f aca="false">E210/E195</f>
        <v>0.666478260869565</v>
      </c>
      <c r="F211" s="97" t="n">
        <f aca="false">F210/F195</f>
        <v>0.679154046997389</v>
      </c>
      <c r="G211" s="98" t="n">
        <f aca="false">G210/2720</f>
        <v>0.654893014705882</v>
      </c>
      <c r="H211" s="53"/>
    </row>
    <row r="212" customFormat="false" ht="12.75" hidden="false" customHeight="false" outlineLevel="0" collapsed="false">
      <c r="A212" s="99"/>
      <c r="B212" s="99"/>
      <c r="C212" s="53"/>
      <c r="D212" s="100"/>
      <c r="E212" s="100"/>
      <c r="F212" s="100"/>
      <c r="G212" s="53"/>
      <c r="H212" s="53"/>
    </row>
    <row r="213" customFormat="false" ht="12.75" hidden="false" customHeight="true" outlineLevel="0" collapsed="false">
      <c r="A213" s="101" t="s">
        <v>160</v>
      </c>
      <c r="B213" s="101"/>
      <c r="C213" s="101"/>
      <c r="D213" s="101"/>
      <c r="E213" s="102"/>
      <c r="F213" s="102"/>
      <c r="G213" s="102"/>
      <c r="H213" s="102"/>
    </row>
    <row r="214" customFormat="false" ht="22.35" hidden="false" customHeight="true" outlineLevel="0" collapsed="false">
      <c r="A214" s="103" t="s">
        <v>161</v>
      </c>
      <c r="B214" s="104"/>
      <c r="C214" s="103" t="s">
        <v>162</v>
      </c>
      <c r="D214" s="105"/>
      <c r="E214" s="106" t="s">
        <v>163</v>
      </c>
      <c r="F214" s="106"/>
      <c r="G214" s="106"/>
      <c r="H214" s="106"/>
    </row>
    <row r="215" customFormat="false" ht="22.35" hidden="false" customHeight="false" outlineLevel="0" collapsed="false">
      <c r="A215" s="103" t="s">
        <v>164</v>
      </c>
      <c r="B215" s="104" t="n">
        <v>95.726</v>
      </c>
      <c r="C215" s="103" t="s">
        <v>165</v>
      </c>
      <c r="D215" s="105" t="n">
        <v>448.019</v>
      </c>
      <c r="E215" s="106"/>
      <c r="F215" s="106"/>
      <c r="G215" s="106"/>
      <c r="H215" s="106"/>
    </row>
    <row r="216" customFormat="false" ht="22.35" hidden="false" customHeight="true" outlineLevel="0" collapsed="false">
      <c r="A216" s="103" t="s">
        <v>166</v>
      </c>
      <c r="B216" s="104" t="n">
        <v>1.248</v>
      </c>
      <c r="C216" s="103" t="s">
        <v>167</v>
      </c>
      <c r="D216" s="105" t="n">
        <v>392.059</v>
      </c>
      <c r="E216" s="106" t="s">
        <v>168</v>
      </c>
      <c r="F216" s="106"/>
      <c r="G216" s="106"/>
      <c r="H216" s="106"/>
    </row>
    <row r="217" customFormat="false" ht="12.75" hidden="false" customHeight="false" outlineLevel="0" collapsed="false">
      <c r="A217" s="103" t="s">
        <v>169</v>
      </c>
      <c r="B217" s="104" t="n">
        <v>1.057</v>
      </c>
      <c r="C217" s="103" t="s">
        <v>170</v>
      </c>
      <c r="D217" s="105" t="n">
        <v>131.62</v>
      </c>
      <c r="E217" s="106"/>
      <c r="F217" s="106"/>
      <c r="G217" s="106"/>
      <c r="H217" s="106"/>
    </row>
    <row r="218" customFormat="false" ht="263.25" hidden="false" customHeight="true" outlineLevel="0" collapsed="false">
      <c r="A218" s="103" t="s">
        <v>171</v>
      </c>
      <c r="B218" s="104" t="n">
        <v>122</v>
      </c>
      <c r="C218" s="103" t="s">
        <v>172</v>
      </c>
      <c r="D218" s="105" t="n">
        <v>13.279</v>
      </c>
      <c r="E218" s="107" t="s">
        <v>173</v>
      </c>
      <c r="F218" s="107"/>
      <c r="G218" s="107"/>
      <c r="H218" s="107"/>
    </row>
    <row r="219" customFormat="false" ht="12.75" hidden="false" customHeight="true" outlineLevel="0" collapsed="false">
      <c r="A219" s="103" t="s">
        <v>174</v>
      </c>
      <c r="B219" s="104" t="n">
        <v>295</v>
      </c>
      <c r="C219" s="103" t="s">
        <v>175</v>
      </c>
      <c r="D219" s="105" t="n">
        <v>1.288</v>
      </c>
      <c r="E219" s="106" t="s">
        <v>176</v>
      </c>
      <c r="F219" s="106"/>
      <c r="G219" s="106"/>
      <c r="H219" s="106"/>
    </row>
    <row r="220" customFormat="false" ht="12.75" hidden="false" customHeight="false" outlineLevel="0" collapsed="false">
      <c r="A220" s="103"/>
      <c r="B220" s="104"/>
      <c r="C220" s="103"/>
      <c r="D220" s="105"/>
      <c r="E220" s="106"/>
      <c r="F220" s="106"/>
      <c r="G220" s="106"/>
      <c r="H220" s="106"/>
    </row>
  </sheetData>
  <mergeCells count="123">
    <mergeCell ref="G1:H1"/>
    <mergeCell ref="E2:H2"/>
    <mergeCell ref="E3:H3"/>
    <mergeCell ref="E4:H4"/>
    <mergeCell ref="E5:H5"/>
    <mergeCell ref="A7:H7"/>
    <mergeCell ref="A11:A12"/>
    <mergeCell ref="B11:B12"/>
    <mergeCell ref="C11:C12"/>
    <mergeCell ref="D11:F11"/>
    <mergeCell ref="G11:G12"/>
    <mergeCell ref="H11:H12"/>
    <mergeCell ref="A13:H13"/>
    <mergeCell ref="A14:A19"/>
    <mergeCell ref="A20:B20"/>
    <mergeCell ref="A21:A28"/>
    <mergeCell ref="A29:B29"/>
    <mergeCell ref="A30:A31"/>
    <mergeCell ref="A32:B32"/>
    <mergeCell ref="A33:B33"/>
    <mergeCell ref="A34:H34"/>
    <mergeCell ref="A35:A37"/>
    <mergeCell ref="A38:B38"/>
    <mergeCell ref="A39:A45"/>
    <mergeCell ref="A46:B46"/>
    <mergeCell ref="A47:A48"/>
    <mergeCell ref="A49:B49"/>
    <mergeCell ref="A50:B50"/>
    <mergeCell ref="A51:H51"/>
    <mergeCell ref="A52:A54"/>
    <mergeCell ref="A55:B55"/>
    <mergeCell ref="A56:A62"/>
    <mergeCell ref="A63:B63"/>
    <mergeCell ref="A64:A65"/>
    <mergeCell ref="A66:B66"/>
    <mergeCell ref="A67:B67"/>
    <mergeCell ref="A68:H68"/>
    <mergeCell ref="A69:A73"/>
    <mergeCell ref="A74:B74"/>
    <mergeCell ref="A75:A80"/>
    <mergeCell ref="A81:B81"/>
    <mergeCell ref="A82:A83"/>
    <mergeCell ref="A84:B84"/>
    <mergeCell ref="A85:B85"/>
    <mergeCell ref="A86:H86"/>
    <mergeCell ref="A87:A89"/>
    <mergeCell ref="A90:B90"/>
    <mergeCell ref="A91:A96"/>
    <mergeCell ref="A97:B97"/>
    <mergeCell ref="A98:A99"/>
    <mergeCell ref="A100:B100"/>
    <mergeCell ref="A101:B101"/>
    <mergeCell ref="A102:H102"/>
    <mergeCell ref="A103:A106"/>
    <mergeCell ref="A107:B107"/>
    <mergeCell ref="A108:A114"/>
    <mergeCell ref="A115:B115"/>
    <mergeCell ref="A116:A117"/>
    <mergeCell ref="A118:B118"/>
    <mergeCell ref="A119:B119"/>
    <mergeCell ref="A120:H120"/>
    <mergeCell ref="A121:A123"/>
    <mergeCell ref="A124:B124"/>
    <mergeCell ref="A125:A131"/>
    <mergeCell ref="A132:B132"/>
    <mergeCell ref="A133:A134"/>
    <mergeCell ref="A135:B135"/>
    <mergeCell ref="A136:B136"/>
    <mergeCell ref="A137:H137"/>
    <mergeCell ref="A138:A141"/>
    <mergeCell ref="A142:B142"/>
    <mergeCell ref="A143:A148"/>
    <mergeCell ref="A149:B149"/>
    <mergeCell ref="A150:A151"/>
    <mergeCell ref="A152:B152"/>
    <mergeCell ref="A153:B153"/>
    <mergeCell ref="A154:H154"/>
    <mergeCell ref="A155:A157"/>
    <mergeCell ref="A158:B158"/>
    <mergeCell ref="A159:A166"/>
    <mergeCell ref="A167:B167"/>
    <mergeCell ref="A168:A169"/>
    <mergeCell ref="A170:B170"/>
    <mergeCell ref="A171:B171"/>
    <mergeCell ref="A172:H172"/>
    <mergeCell ref="A173:A176"/>
    <mergeCell ref="A177:B177"/>
    <mergeCell ref="A178:A184"/>
    <mergeCell ref="A185:B185"/>
    <mergeCell ref="A186:A187"/>
    <mergeCell ref="A188:B188"/>
    <mergeCell ref="A189:B189"/>
    <mergeCell ref="A190:B190"/>
    <mergeCell ref="A191:B191"/>
    <mergeCell ref="A193:B193"/>
    <mergeCell ref="D193:F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3:D213"/>
    <mergeCell ref="E214:H215"/>
    <mergeCell ref="E216:H217"/>
    <mergeCell ref="E218:H218"/>
    <mergeCell ref="A219:A220"/>
    <mergeCell ref="B219:B220"/>
    <mergeCell ref="C219:C220"/>
    <mergeCell ref="D219:D220"/>
    <mergeCell ref="E219:H220"/>
  </mergeCells>
  <printOptions headings="false" gridLines="false" gridLinesSet="true" horizontalCentered="false" verticalCentered="false"/>
  <pageMargins left="0.315277777777778" right="0.315277777777778" top="0.354166666666667" bottom="0.157638888888889" header="0.511811023622047" footer="0.511811023622047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LibreOffice/24.2.1.2$Windows_X86_64 LibreOffice_project/db4def46b0453cc22e2d0305797cf981b68ef5ac</Application>
  <AppVersion>15.0000</AppVersion>
  <Company>Microsoft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2010-09-29T09:10:17Z</dcterms:created>
  <dc:creator>Teh Natali</dc:creator>
  <dc:description/>
  <dc:language>ru-RU</dc:language>
  <cp:lastModifiedBy/>
  <cp:lastPrinted>2025-01-16T06:58:12Z</cp:lastPrinted>
  <dcterms:modified xsi:type="dcterms:W3CDTF">2025-01-20T20:27:04Z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